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Лист1!$A$6:$K$28</definedName>
  </definedNames>
  <calcPr calcId="125725"/>
</workbook>
</file>

<file path=xl/calcChain.xml><?xml version="1.0" encoding="utf-8"?>
<calcChain xmlns="http://schemas.openxmlformats.org/spreadsheetml/2006/main">
  <c r="I8" i="1"/>
  <c r="H8"/>
  <c r="K8" s="1"/>
  <c r="J8" l="1"/>
  <c r="K9" l="1"/>
</calcChain>
</file>

<file path=xl/sharedStrings.xml><?xml version="1.0" encoding="utf-8"?>
<sst xmlns="http://schemas.openxmlformats.org/spreadsheetml/2006/main" count="27" uniqueCount="27">
  <si>
    <t>среднее квадратичное отклонение</t>
  </si>
  <si>
    <t>коэффициент вариации</t>
  </si>
  <si>
    <t>средняя арифмети-ческая</t>
  </si>
  <si>
    <t>Расчет коэффициента вариации для определения цены</t>
  </si>
  <si>
    <t xml:space="preserve"> Коэффициент вариации цены определяется по формуле:</t>
  </si>
  <si>
    <t>где:</t>
  </si>
  <si>
    <t>V - коэффициент вариации цены;</t>
  </si>
  <si>
    <r>
      <t xml:space="preserve">&lt;ц&gt;– средняя арифметическая величина цены </t>
    </r>
    <r>
      <rPr>
        <sz val="13"/>
        <color theme="1"/>
        <rFont val="Times New Roman"/>
        <family val="1"/>
        <charset val="204"/>
      </rPr>
      <t>единицы товара, работы, услуги</t>
    </r>
    <r>
      <rPr>
        <sz val="12"/>
        <color theme="1"/>
        <rFont val="Times New Roman"/>
        <family val="1"/>
        <charset val="204"/>
      </rPr>
      <t>;</t>
    </r>
  </si>
  <si>
    <t>n – количество значений, используемых в расчете.</t>
  </si>
  <si>
    <t>Ед. изм.</t>
  </si>
  <si>
    <t>№ п\п</t>
  </si>
  <si>
    <t>Обоснование начальной (максимальной) цены контракта</t>
  </si>
  <si>
    <t xml:space="preserve">Наименование </t>
  </si>
  <si>
    <t>Кол-во</t>
  </si>
  <si>
    <r>
      <rPr>
        <sz val="12"/>
        <color theme="1"/>
        <rFont val="Times New Roman"/>
        <family val="1"/>
        <charset val="204"/>
      </rPr>
      <t>&lt;цi&gt;</t>
    </r>
    <r>
      <rPr>
        <i/>
        <sz val="12"/>
        <color theme="1"/>
        <rFont val="Times New Roman"/>
        <family val="1"/>
        <charset val="204"/>
      </rPr>
      <t xml:space="preserve">– </t>
    </r>
    <r>
      <rPr>
        <sz val="12"/>
        <color theme="1"/>
        <rFont val="Times New Roman"/>
        <family val="1"/>
        <charset val="204"/>
      </rPr>
      <t xml:space="preserve">цена  единицы товара, работы, услуги, указанная в источнике с номером </t>
    </r>
    <r>
      <rPr>
        <i/>
        <sz val="12"/>
        <color theme="1"/>
        <rFont val="Times New Roman"/>
        <family val="1"/>
        <charset val="204"/>
      </rPr>
      <t>i;</t>
    </r>
  </si>
  <si>
    <t>σ– среднее квадратичное отклонение</t>
  </si>
  <si>
    <t>НМЦК</t>
  </si>
  <si>
    <t xml:space="preserve">  Начальная сумма цен единиц работ:</t>
  </si>
  <si>
    <t>Коммерческое  предложение №1</t>
  </si>
  <si>
    <t>Коммерческое предложение №2</t>
  </si>
  <si>
    <t>Коммерческое предложение №3</t>
  </si>
  <si>
    <t>Приложение 1  к Извещению об осуществлении закупки</t>
  </si>
  <si>
    <t xml:space="preserve">Коммерческое предложение № 1, Коммерческое предложение № 2, Коммерческое  предложение №3. </t>
  </si>
  <si>
    <t xml:space="preserve">Для расчетов были использованы  три коммерческих предложения: </t>
  </si>
  <si>
    <t>Выполнение работ по ямочному ремонту асфальтобетонного покрытия дорог в городе Рубцовске в 2026 году</t>
  </si>
  <si>
    <t>м2</t>
  </si>
  <si>
    <t>На основании проведенного анализа рынка начальная  сумма  цен единиц  работ составляет: 2 173 (Две тысячи сто семьдесят три) рубля 10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Максимальное значение цены контракта:   1 500 000 (Один миллион пятьсот тысяч) рублей 00 копеек.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</si>
</sst>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>
      <alignment horizontal="left" vertical="top"/>
    </xf>
  </cellStyleXfs>
  <cellXfs count="36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9" xfId="0" applyFont="1" applyBorder="1"/>
    <xf numFmtId="4" fontId="2" fillId="0" borderId="9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Обычный" xfId="0" builtinId="0"/>
    <cellStyle name="Хво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20</xdr:row>
      <xdr:rowOff>47625</xdr:rowOff>
    </xdr:from>
    <xdr:to>
      <xdr:col>8</xdr:col>
      <xdr:colOff>695325</xdr:colOff>
      <xdr:row>22</xdr:row>
      <xdr:rowOff>76200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96050" y="15001875"/>
          <a:ext cx="14097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</xdr:colOff>
      <xdr:row>22</xdr:row>
      <xdr:rowOff>133350</xdr:rowOff>
    </xdr:from>
    <xdr:to>
      <xdr:col>8</xdr:col>
      <xdr:colOff>695325</xdr:colOff>
      <xdr:row>24</xdr:row>
      <xdr:rowOff>161925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57950" y="15478125"/>
          <a:ext cx="1447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7"/>
  <sheetViews>
    <sheetView tabSelected="1" zoomScaleNormal="100" zoomScaleSheetLayoutView="100" workbookViewId="0">
      <selection sqref="A1:K28"/>
    </sheetView>
  </sheetViews>
  <sheetFormatPr defaultRowHeight="15"/>
  <cols>
    <col min="1" max="1" width="5" customWidth="1"/>
    <col min="2" max="2" width="33.5703125" customWidth="1"/>
    <col min="3" max="3" width="9.140625" customWidth="1"/>
    <col min="4" max="4" width="7.85546875" customWidth="1"/>
    <col min="5" max="5" width="14.85546875" customWidth="1"/>
    <col min="6" max="6" width="14.42578125" customWidth="1"/>
    <col min="7" max="7" width="14.7109375" customWidth="1"/>
    <col min="8" max="8" width="11.5703125" customWidth="1"/>
    <col min="9" max="9" width="10.7109375" customWidth="1"/>
    <col min="10" max="10" width="11" customWidth="1"/>
    <col min="11" max="11" width="13.5703125" customWidth="1"/>
  </cols>
  <sheetData>
    <row r="2" spans="1:11">
      <c r="H2" s="23" t="s">
        <v>21</v>
      </c>
      <c r="I2" s="23"/>
      <c r="J2" s="23"/>
      <c r="K2" s="23"/>
    </row>
    <row r="3" spans="1:11">
      <c r="H3" s="23"/>
      <c r="I3" s="23"/>
      <c r="J3" s="23"/>
      <c r="K3" s="23"/>
    </row>
    <row r="4" spans="1:11">
      <c r="H4" s="23"/>
      <c r="I4" s="23"/>
      <c r="J4" s="23"/>
      <c r="K4" s="23"/>
    </row>
    <row r="6" spans="1:11" ht="18.7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75.75" thickBot="1">
      <c r="A7" s="4" t="s">
        <v>10</v>
      </c>
      <c r="B7" s="4" t="s">
        <v>12</v>
      </c>
      <c r="C7" s="4" t="s">
        <v>9</v>
      </c>
      <c r="D7" s="4" t="s">
        <v>13</v>
      </c>
      <c r="E7" s="4" t="s">
        <v>18</v>
      </c>
      <c r="F7" s="4" t="s">
        <v>19</v>
      </c>
      <c r="G7" s="4" t="s">
        <v>20</v>
      </c>
      <c r="H7" s="4" t="s">
        <v>2</v>
      </c>
      <c r="I7" s="4" t="s">
        <v>0</v>
      </c>
      <c r="J7" s="4" t="s">
        <v>1</v>
      </c>
      <c r="K7" s="4" t="s">
        <v>16</v>
      </c>
    </row>
    <row r="8" spans="1:11" ht="60.75" thickBot="1">
      <c r="A8" s="5">
        <v>1</v>
      </c>
      <c r="B8" s="20" t="s">
        <v>24</v>
      </c>
      <c r="C8" s="21" t="s">
        <v>25</v>
      </c>
      <c r="D8" s="15">
        <v>1</v>
      </c>
      <c r="E8" s="16">
        <v>2119.29</v>
      </c>
      <c r="F8" s="17">
        <v>2300</v>
      </c>
      <c r="G8" s="17">
        <v>2100</v>
      </c>
      <c r="H8" s="13">
        <f t="shared" ref="H8" si="0">ROUND(AVERAGE(E8:G8),2)</f>
        <v>2173.1</v>
      </c>
      <c r="I8" s="13">
        <f t="shared" ref="I8" si="1">STDEVA(E8:G8)</f>
        <v>110.32392321402317</v>
      </c>
      <c r="J8" s="14">
        <f t="shared" ref="J8" si="2">I8/H8</f>
        <v>5.0767991907424037E-2</v>
      </c>
      <c r="K8" s="13">
        <f t="shared" ref="K8" si="3">H8*D8</f>
        <v>2173.1</v>
      </c>
    </row>
    <row r="9" spans="1:11">
      <c r="A9" s="1"/>
      <c r="B9" s="22" t="s">
        <v>17</v>
      </c>
      <c r="C9" s="22"/>
      <c r="D9" s="22"/>
      <c r="E9" s="22"/>
      <c r="F9" s="22"/>
      <c r="G9" s="22"/>
      <c r="H9" s="22"/>
      <c r="I9" s="22"/>
      <c r="J9" s="22"/>
      <c r="K9" s="6">
        <f>SUM(K8:K8)</f>
        <v>2173.1</v>
      </c>
    </row>
    <row r="10" spans="1:11">
      <c r="A10" s="7"/>
      <c r="B10" s="8"/>
      <c r="C10" s="27"/>
      <c r="D10" s="28"/>
      <c r="E10" s="28"/>
      <c r="F10" s="28"/>
      <c r="G10" s="28"/>
      <c r="H10" s="28"/>
      <c r="I10" s="28"/>
      <c r="J10" s="28"/>
      <c r="K10" s="29"/>
    </row>
    <row r="11" spans="1:11" ht="15" customHeight="1">
      <c r="A11" s="9"/>
      <c r="B11" s="23" t="s">
        <v>26</v>
      </c>
      <c r="C11" s="23"/>
      <c r="D11" s="23"/>
      <c r="E11" s="23"/>
      <c r="F11" s="23"/>
      <c r="G11" s="23"/>
      <c r="H11" s="23"/>
      <c r="I11" s="23"/>
      <c r="J11" s="23"/>
      <c r="K11" s="24"/>
    </row>
    <row r="12" spans="1:11">
      <c r="A12" s="9"/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>
      <c r="A13" s="9"/>
      <c r="B13" s="23"/>
      <c r="C13" s="23"/>
      <c r="D13" s="23"/>
      <c r="E13" s="23"/>
      <c r="F13" s="23"/>
      <c r="G13" s="23"/>
      <c r="H13" s="23"/>
      <c r="I13" s="23"/>
      <c r="J13" s="23"/>
      <c r="K13" s="24"/>
    </row>
    <row r="14" spans="1:11">
      <c r="A14" s="9"/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spans="1:11">
      <c r="A15" s="10"/>
      <c r="B15" s="11"/>
      <c r="C15" s="30"/>
      <c r="D15" s="31"/>
      <c r="E15" s="31"/>
      <c r="F15" s="31"/>
      <c r="G15" s="31"/>
      <c r="H15" s="31"/>
      <c r="I15" s="31"/>
      <c r="J15" s="31"/>
      <c r="K15" s="12"/>
    </row>
    <row r="16" spans="1:11" ht="18.75">
      <c r="B16" s="34" t="s">
        <v>3</v>
      </c>
      <c r="C16" s="34"/>
      <c r="D16" s="34"/>
      <c r="E16" s="34"/>
      <c r="F16" s="34"/>
      <c r="G16" s="34"/>
      <c r="H16" s="34"/>
      <c r="I16" s="34"/>
      <c r="J16" s="34"/>
      <c r="K16" s="34"/>
    </row>
    <row r="17" spans="2:11" ht="15.75">
      <c r="B17" s="25" t="s">
        <v>23</v>
      </c>
      <c r="C17" s="25"/>
      <c r="D17" s="25"/>
      <c r="E17" s="25"/>
    </row>
    <row r="18" spans="2:11" ht="15.75">
      <c r="B18" s="32" t="s">
        <v>22</v>
      </c>
      <c r="C18" s="32"/>
      <c r="D18" s="32"/>
      <c r="E18" s="32"/>
      <c r="F18" s="32"/>
      <c r="G18" s="32"/>
      <c r="H18" s="32"/>
      <c r="I18" s="32"/>
      <c r="J18" s="32"/>
      <c r="K18" s="32"/>
    </row>
    <row r="19" spans="2:11" ht="15.75">
      <c r="B19" s="2"/>
      <c r="C19" s="2"/>
    </row>
    <row r="20" spans="2:11" ht="15.75">
      <c r="B20" s="2" t="s">
        <v>4</v>
      </c>
      <c r="C20" s="2"/>
    </row>
    <row r="22" spans="2:11" ht="15.75">
      <c r="B22" s="3" t="s">
        <v>5</v>
      </c>
      <c r="C22" s="3"/>
    </row>
    <row r="23" spans="2:11" ht="15.75">
      <c r="B23" s="33" t="s">
        <v>6</v>
      </c>
      <c r="C23" s="33"/>
      <c r="D23" s="33"/>
      <c r="E23" s="33"/>
      <c r="F23" s="33"/>
      <c r="G23" s="33"/>
    </row>
    <row r="24" spans="2:11" ht="15.75">
      <c r="B24" s="33" t="s">
        <v>15</v>
      </c>
      <c r="C24" s="33"/>
      <c r="D24" s="33"/>
      <c r="E24" s="33"/>
      <c r="F24" s="33"/>
      <c r="G24" s="33"/>
    </row>
    <row r="25" spans="2:11" ht="15.75">
      <c r="B25" s="35" t="s">
        <v>14</v>
      </c>
      <c r="C25" s="35"/>
      <c r="D25" s="35"/>
      <c r="E25" s="35"/>
      <c r="F25" s="35"/>
      <c r="G25" s="35"/>
    </row>
    <row r="26" spans="2:11" ht="15.75">
      <c r="B26" s="32" t="s">
        <v>7</v>
      </c>
      <c r="C26" s="32"/>
      <c r="D26" s="32"/>
      <c r="E26" s="32"/>
      <c r="F26" s="32"/>
      <c r="G26" s="32"/>
    </row>
    <row r="27" spans="2:11" ht="15.75">
      <c r="B27" s="33" t="s">
        <v>8</v>
      </c>
      <c r="C27" s="33"/>
      <c r="D27" s="33"/>
      <c r="E27" s="33"/>
      <c r="F27" s="33"/>
      <c r="G27" s="33"/>
    </row>
  </sheetData>
  <mergeCells count="14">
    <mergeCell ref="B26:G26"/>
    <mergeCell ref="B27:G27"/>
    <mergeCell ref="B16:K16"/>
    <mergeCell ref="B18:K18"/>
    <mergeCell ref="B23:G23"/>
    <mergeCell ref="B24:G24"/>
    <mergeCell ref="B25:G25"/>
    <mergeCell ref="B9:J9"/>
    <mergeCell ref="B11:K13"/>
    <mergeCell ref="H2:K4"/>
    <mergeCell ref="B17:E17"/>
    <mergeCell ref="A6:K6"/>
    <mergeCell ref="C10:K10"/>
    <mergeCell ref="C15:J15"/>
  </mergeCells>
  <printOptions horizontalCentered="1"/>
  <pageMargins left="0.51181102362204722" right="0.23622047244094491" top="0.31496062992125984" bottom="0.23622047244094491" header="0.19685039370078741" footer="0.15748031496062992"/>
  <pageSetup paperSize="9" scale="95" orientation="landscape" r:id="rId1"/>
  <rowBreaks count="1" manualBreakCount="1">
    <brk id="1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2026-03-16T08:56:26Z</dcterms:modified>
</cp:coreProperties>
</file>