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Расчет цены" sheetId="1" r:id="rId1"/>
    <sheet name="Лист1" sheetId="2" r:id="rId2"/>
  </sheets>
  <definedNames>
    <definedName name="_xlnm.Print_Area" localSheetId="0">'Расчет цены'!$A$2:$P$6</definedName>
  </definedNames>
  <calcPr fullCalcOnLoad="1"/>
</workbook>
</file>

<file path=xl/sharedStrings.xml><?xml version="1.0" encoding="utf-8"?>
<sst xmlns="http://schemas.openxmlformats.org/spreadsheetml/2006/main" count="24" uniqueCount="23">
  <si>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</si>
  <si>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</si>
  <si>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</si>
  <si>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</si>
  <si>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</si>
  <si>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</si>
  <si>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</si>
  <si>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</si>
  <si>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</si>
  <si>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</si>
  <si>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</si>
  <si>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</si>
  <si>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Предложение №1</t>
  </si>
  <si>
    <t xml:space="preserve">Предложение №2  </t>
  </si>
  <si>
    <t>штук</t>
  </si>
  <si>
    <t>Предложение №3</t>
  </si>
  <si>
    <t>Н(М)ЦК,  определяемая методом сопоставимых рыночных цен (анализа рынка)</t>
  </si>
  <si>
    <t>Н(М)ЦК  с учетом округления цены за единицу (руб.)</t>
  </si>
  <si>
    <t xml:space="preserve">Приложение 2 
к Извещению об осуществлении закупки
</t>
  </si>
  <si>
    <r>
      <t xml:space="preserve">коэффициент вариации цен V (%)           </t>
    </r>
    <r>
      <rPr>
        <i/>
        <sz val="12"/>
        <color indexed="8"/>
        <rFont val="Times New Roman"/>
        <family val="1"/>
      </rPr>
      <t xml:space="preserve">         (не должен превышать 33%)</t>
    </r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</si>
  <si>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</si>
  <si>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 xml:space="preserve">В результате проведенного расчета Н(М)ЦК составила:       16 072,60 рублей   
</t>
  </si>
  <si>
    <t>Поставка телефонных аппаратов.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</si>
</sst>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\ _₽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i/>
      <sz val="12"/>
      <color theme="1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6" fillId="0" borderId="0" xfId="0" applyFont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4</xdr:row>
      <xdr:rowOff>1076325</xdr:rowOff>
    </xdr:from>
    <xdr:to>
      <xdr:col>11</xdr:col>
      <xdr:colOff>942975</xdr:colOff>
      <xdr:row>4</xdr:row>
      <xdr:rowOff>1419225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2533650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4</xdr:row>
      <xdr:rowOff>914400</xdr:rowOff>
    </xdr:from>
    <xdr:to>
      <xdr:col>10</xdr:col>
      <xdr:colOff>1095375</xdr:colOff>
      <xdr:row>4</xdr:row>
      <xdr:rowOff>1333500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2371725"/>
          <a:ext cx="1000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4</xdr:row>
      <xdr:rowOff>2600325</xdr:rowOff>
    </xdr:from>
    <xdr:to>
      <xdr:col>12</xdr:col>
      <xdr:colOff>1381125</xdr:colOff>
      <xdr:row>4</xdr:row>
      <xdr:rowOff>3019425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63125" y="4057650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4</xdr:row>
      <xdr:rowOff>1362075</xdr:rowOff>
    </xdr:from>
    <xdr:to>
      <xdr:col>12</xdr:col>
      <xdr:colOff>419100</xdr:colOff>
      <xdr:row>4</xdr:row>
      <xdr:rowOff>1581150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44100" y="28194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5</xdr:row>
      <xdr:rowOff>600075</xdr:rowOff>
    </xdr:from>
    <xdr:to>
      <xdr:col>12</xdr:col>
      <xdr:colOff>1381125</xdr:colOff>
      <xdr:row>5</xdr:row>
      <xdr:rowOff>600075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63125" y="524827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tabSelected="1" zoomScale="85" zoomScaleNormal="85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6.00390625" style="1" customWidth="1"/>
    <col min="2" max="2" width="25.28125" style="2" customWidth="1"/>
    <col min="3" max="3" width="8.7109375" style="3" customWidth="1"/>
    <col min="4" max="4" width="10.28125" style="3" customWidth="1"/>
    <col min="5" max="6" width="15.8515625" style="4" customWidth="1"/>
    <col min="7" max="7" width="15.7109375" style="4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4.421875" style="1" customWidth="1"/>
    <col min="15" max="15" width="10.8515625" style="1" customWidth="1"/>
    <col min="16" max="16" width="14.00390625" style="1" customWidth="1"/>
    <col min="17" max="18" width="9.140625" style="1" customWidth="1"/>
    <col min="19" max="19" width="12.57421875" style="1" customWidth="1"/>
    <col min="20" max="16384" width="9.140625" style="1" customWidth="1"/>
  </cols>
  <sheetData>
    <row r="1" spans="1:16" ht="15.75">
      <c r="A1" s="8"/>
      <c r="B1" s="9"/>
      <c r="C1" s="10"/>
      <c r="D1" s="10"/>
      <c r="E1" s="11"/>
      <c r="F1" s="11"/>
      <c r="G1" s="11"/>
      <c r="H1" s="8"/>
      <c r="I1" s="8"/>
      <c r="J1" s="8"/>
      <c r="K1" s="8"/>
      <c r="L1" s="8"/>
      <c r="M1" s="8"/>
      <c r="N1" s="8"/>
      <c r="O1" s="8"/>
      <c r="P1" s="8"/>
    </row>
    <row r="2" spans="1:16" ht="33.75" customHeight="1">
      <c r="A2" s="8"/>
      <c r="B2" s="9"/>
      <c r="C2" s="10"/>
      <c r="D2" s="10"/>
      <c r="E2" s="11"/>
      <c r="F2" s="11"/>
      <c r="G2" s="11"/>
      <c r="H2" s="8"/>
      <c r="I2" s="8"/>
      <c r="J2" s="8"/>
      <c r="K2" s="8"/>
      <c r="L2" s="8"/>
      <c r="M2" s="36" t="s">
        <v>18</v>
      </c>
      <c r="N2" s="37"/>
      <c r="O2" s="37"/>
      <c r="P2" s="37"/>
    </row>
    <row r="3" spans="1:16" ht="34.5" customHeight="1">
      <c r="A3" s="31" t="s">
        <v>11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30.75" customHeight="1">
      <c r="A4" s="32" t="s">
        <v>0</v>
      </c>
      <c r="B4" s="34" t="s">
        <v>10</v>
      </c>
      <c r="C4" s="34" t="s">
        <v>1</v>
      </c>
      <c r="D4" s="34" t="s">
        <v>2</v>
      </c>
      <c r="E4" s="38" t="s">
        <v>3</v>
      </c>
      <c r="F4" s="39"/>
      <c r="G4" s="40"/>
      <c r="H4" s="41" t="s">
        <v>8</v>
      </c>
      <c r="I4" s="42"/>
      <c r="J4" s="24" t="s">
        <v>9</v>
      </c>
      <c r="K4" s="25"/>
      <c r="L4" s="26"/>
      <c r="M4" s="27" t="s">
        <v>16</v>
      </c>
      <c r="N4" s="28"/>
      <c r="O4" s="28"/>
      <c r="P4" s="29"/>
    </row>
    <row r="5" spans="1:16" ht="251.25" customHeight="1">
      <c r="A5" s="33"/>
      <c r="B5" s="35"/>
      <c r="C5" s="35"/>
      <c r="D5" s="35"/>
      <c r="E5" s="22" t="s">
        <v>12</v>
      </c>
      <c r="F5" s="22" t="s">
        <v>13</v>
      </c>
      <c r="G5" s="22" t="s">
        <v>15</v>
      </c>
      <c r="H5" s="12"/>
      <c r="I5" s="12" t="s">
        <v>6</v>
      </c>
      <c r="J5" s="13" t="s">
        <v>5</v>
      </c>
      <c r="K5" s="13" t="s">
        <v>4</v>
      </c>
      <c r="L5" s="23" t="s">
        <v>19</v>
      </c>
      <c r="M5" s="13" t="s">
        <v>20</v>
      </c>
      <c r="N5" s="13" t="s">
        <v>7</v>
      </c>
      <c r="O5" s="13" t="s">
        <v>7</v>
      </c>
      <c r="P5" s="13" t="s">
        <v>17</v>
      </c>
    </row>
    <row r="6" spans="1:19" s="5" customFormat="1" ht="47.25" customHeight="1">
      <c r="A6" s="14">
        <v>1</v>
      </c>
      <c r="B6" s="43" t="s">
        <v>22</v>
      </c>
      <c r="C6" s="15" t="s">
        <v>14</v>
      </c>
      <c r="D6" s="16">
        <v>4</v>
      </c>
      <c r="E6" s="17">
        <v>3699</v>
      </c>
      <c r="F6" s="17">
        <v>3963</v>
      </c>
      <c r="G6" s="17">
        <v>4392.46</v>
      </c>
      <c r="H6" s="17"/>
      <c r="I6" s="17"/>
      <c r="J6" s="18">
        <f>AVERAGE(E6:G6)</f>
        <v>4018.153333333333</v>
      </c>
      <c r="K6" s="19">
        <f>SQRT(((SUM((POWER(G6-J6,2)),(POWER(F6-J6,2)),(POWER(E6-J6,2)))/(COLUMNS(E6:G6)-1))))</f>
        <v>350.0044435908398</v>
      </c>
      <c r="L6" s="19">
        <f>K6/J6*100</f>
        <v>8.710579576128001</v>
      </c>
      <c r="M6" s="17">
        <f>((D6/3)*(SUM(E6:G6)))</f>
        <v>16072.613333333331</v>
      </c>
      <c r="N6" s="20">
        <f>M6/D6</f>
        <v>4018.1533333333327</v>
      </c>
      <c r="O6" s="17">
        <f>ROUNDDOWN(N6,2)</f>
        <v>4018.15</v>
      </c>
      <c r="P6" s="21">
        <f>O6*D6</f>
        <v>16072.6</v>
      </c>
      <c r="Q6" s="6"/>
      <c r="R6" s="7"/>
      <c r="S6" s="7"/>
    </row>
    <row r="7" spans="5:16" ht="41.25" customHeight="1">
      <c r="E7" s="30" t="s">
        <v>21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ht="14.25" customHeight="1"/>
    <row r="9" ht="14.25" customHeight="1"/>
    <row r="10" ht="14.25" customHeight="1"/>
  </sheetData>
  <sheetProtection/>
  <mergeCells count="11">
    <mergeCell ref="M2:P2"/>
    <mergeCell ref="D4:D5"/>
    <mergeCell ref="E4:G4"/>
    <mergeCell ref="H4:I4"/>
    <mergeCell ref="J4:L4"/>
    <mergeCell ref="M4:P4"/>
    <mergeCell ref="E7:P7"/>
    <mergeCell ref="A3:P3"/>
    <mergeCell ref="A4:A5"/>
    <mergeCell ref="B4:B5"/>
    <mergeCell ref="C4:C5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2023-08-15T08:17:19Z</cp:lastPrinted>
  <dcterms:created xsi:type="dcterms:W3CDTF">2014-01-15T18:15:09Z</dcterms:created>
  <dcterms:modified xsi:type="dcterms:W3CDTF">2023-11-10T03:17:43Z</dcterms:modified>
  <cp:category/>
  <cp:version/>
  <cp:contentType/>
  <cp:contentStatus/>
</cp:coreProperties>
</file>