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счет цены" sheetId="1" r:id="rId1"/>
    <sheet name="Лист1" sheetId="2" r:id="rId2"/>
  </sheets>
  <definedNames>
    <definedName name="_xlnm.Print_Area" localSheetId="0">'Расчет цены'!$A$3:$P$11</definedName>
  </definedNames>
  <calcPr fullCalcOnLoad="1"/>
</workbook>
</file>

<file path=xl/sharedStrings.xml><?xml version="1.0" encoding="utf-8"?>
<sst xmlns="http://schemas.openxmlformats.org/spreadsheetml/2006/main" count="24" uniqueCount="24">
  <si>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</si>
  <si>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</si>
  <si>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</si>
  <si>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</si>
  <si>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</si>
  <si>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</si>
  <si>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</si>
  <si>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</si>
  <si>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</si>
  <si>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</si>
  <si>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</si>
  <si>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</si>
  <si>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Коммерческое предложение №1</t>
  </si>
  <si>
    <t xml:space="preserve">Коммерческое предложение №2  </t>
  </si>
  <si>
    <t xml:space="preserve">Коммерческое предложение №3  </t>
  </si>
  <si>
    <t>Цена за единицу изм. с округлением  до сотых долей после запятой (руб.)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</si>
  <si>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(не должен превышать 33%)</t>
    </r>
  </si>
  <si>
    <r>
      <rPr>
        <b/>
        <sz val="12"/>
        <color indexed="8"/>
        <rFont val="Times New Roman"/>
        <family val="1"/>
      </rPr>
      <t>Расчет Н(М)ЦК по формуле</t>
    </r>
    <r>
      <rPr>
        <sz val="12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</si>
  <si>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Приложение №1 к извещению об осуществлении закупки</t>
  </si>
  <si>
    <t>пачка</t>
  </si>
  <si>
    <t>Н(М)ЦК определяемая методом сопоставимых рыночных цен (анализа рынка)</t>
  </si>
  <si>
    <t>Н(М)ЦК контракта с учетом округления цены за единицу (руб.)</t>
  </si>
  <si>
    <t>Поставка бумаги для нужд МКУ «Управление культуры, спорта и молодежной политики» города Рубцовска</t>
  </si>
  <si>
    <r>
      <t xml:space="preserve">На основании проведенного анализа рынка  начальная  макстмальная цена составляет: </t>
    </r>
    <r>
      <rPr>
        <b/>
        <sz val="12"/>
        <color indexed="8"/>
        <rFont val="Times New Roman"/>
        <family val="1"/>
      </rPr>
      <t>31 933 (тридцать одна тысяча девятьсот тридцать три) рубля 00 копеек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</si>
</sst>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center" wrapText="1"/>
    </xf>
    <xf numFmtId="0" fontId="4" fillId="0" borderId="0" xfId="0" applyFont="1" applyFill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5</xdr:row>
      <xdr:rowOff>1181100</xdr:rowOff>
    </xdr:from>
    <xdr:to>
      <xdr:col>11</xdr:col>
      <xdr:colOff>1019175</xdr:colOff>
      <xdr:row>5</xdr:row>
      <xdr:rowOff>1524000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24765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5</xdr:row>
      <xdr:rowOff>904875</xdr:rowOff>
    </xdr:from>
    <xdr:to>
      <xdr:col>10</xdr:col>
      <xdr:colOff>1095375</xdr:colOff>
      <xdr:row>5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200275"/>
          <a:ext cx="1000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</xdr:row>
      <xdr:rowOff>2619375</xdr:rowOff>
    </xdr:from>
    <xdr:to>
      <xdr:col>12</xdr:col>
      <xdr:colOff>1466850</xdr:colOff>
      <xdr:row>5</xdr:row>
      <xdr:rowOff>3028950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34475" y="3914775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314325</xdr:colOff>
      <xdr:row>5</xdr:row>
      <xdr:rowOff>1714500</xdr:rowOff>
    </xdr:from>
    <xdr:to>
      <xdr:col>12</xdr:col>
      <xdr:colOff>466725</xdr:colOff>
      <xdr:row>5</xdr:row>
      <xdr:rowOff>1933575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30099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85" zoomScaleNormal="85" zoomScaleSheetLayoutView="100" zoomScalePageLayoutView="0" workbookViewId="0" topLeftCell="A1">
      <selection activeCell="A1" sqref="A1:P9"/>
    </sheetView>
  </sheetViews>
  <sheetFormatPr defaultColWidth="9.140625" defaultRowHeight="15"/>
  <cols>
    <col min="1" max="1" width="6.00390625" style="1" customWidth="1"/>
    <col min="2" max="2" width="21.00390625" style="8" customWidth="1"/>
    <col min="3" max="3" width="6.421875" style="10" customWidth="1"/>
    <col min="4" max="4" width="8.140625" style="10" customWidth="1"/>
    <col min="5" max="5" width="14.421875" style="15" customWidth="1"/>
    <col min="6" max="6" width="14.57421875" style="15" customWidth="1"/>
    <col min="7" max="7" width="14.28125" style="1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6.28125" style="1" customWidth="1"/>
    <col min="13" max="13" width="23.7109375" style="1" customWidth="1"/>
    <col min="14" max="14" width="14.8515625" style="1" customWidth="1"/>
    <col min="15" max="15" width="12.7109375" style="1" customWidth="1"/>
    <col min="16" max="16" width="13.00390625" style="1" customWidth="1"/>
    <col min="17" max="16384" width="9.140625" style="1" customWidth="1"/>
  </cols>
  <sheetData>
    <row r="1" spans="13:16" ht="12.75">
      <c r="M1" s="60" t="s">
        <v>18</v>
      </c>
      <c r="N1" s="60"/>
      <c r="O1" s="60"/>
      <c r="P1" s="60"/>
    </row>
    <row r="2" spans="13:16" ht="12.75">
      <c r="M2" s="60"/>
      <c r="N2" s="60"/>
      <c r="O2" s="60"/>
      <c r="P2" s="60"/>
    </row>
    <row r="3" spans="13:16" ht="19.5" customHeight="1">
      <c r="M3" s="30"/>
      <c r="N3" s="30"/>
      <c r="O3" s="30"/>
      <c r="P3" s="30"/>
    </row>
    <row r="4" spans="1:16" ht="26.25" customHeight="1">
      <c r="A4" s="65" t="s">
        <v>11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30.75" customHeight="1">
      <c r="A5" s="47" t="s">
        <v>0</v>
      </c>
      <c r="B5" s="47" t="s">
        <v>10</v>
      </c>
      <c r="C5" s="47" t="s">
        <v>1</v>
      </c>
      <c r="D5" s="47" t="s">
        <v>2</v>
      </c>
      <c r="E5" s="49" t="s">
        <v>3</v>
      </c>
      <c r="F5" s="50"/>
      <c r="G5" s="51"/>
      <c r="H5" s="52" t="s">
        <v>8</v>
      </c>
      <c r="I5" s="53"/>
      <c r="J5" s="54" t="s">
        <v>9</v>
      </c>
      <c r="K5" s="55"/>
      <c r="L5" s="56"/>
      <c r="M5" s="57" t="s">
        <v>20</v>
      </c>
      <c r="N5" s="58"/>
      <c r="O5" s="58"/>
      <c r="P5" s="59"/>
    </row>
    <row r="6" spans="1:16" ht="258" customHeight="1">
      <c r="A6" s="66"/>
      <c r="B6" s="66"/>
      <c r="C6" s="66"/>
      <c r="D6" s="48"/>
      <c r="E6" s="41" t="s">
        <v>12</v>
      </c>
      <c r="F6" s="41" t="s">
        <v>13</v>
      </c>
      <c r="G6" s="41" t="s">
        <v>14</v>
      </c>
      <c r="H6" s="42"/>
      <c r="I6" s="42" t="s">
        <v>6</v>
      </c>
      <c r="J6" s="42" t="s">
        <v>5</v>
      </c>
      <c r="K6" s="42" t="s">
        <v>4</v>
      </c>
      <c r="L6" s="43" t="s">
        <v>16</v>
      </c>
      <c r="M6" s="44" t="s">
        <v>17</v>
      </c>
      <c r="N6" s="42" t="s">
        <v>7</v>
      </c>
      <c r="O6" s="42" t="s">
        <v>15</v>
      </c>
      <c r="P6" s="42" t="s">
        <v>21</v>
      </c>
    </row>
    <row r="7" spans="1:16" s="20" customFormat="1" ht="125.25" customHeight="1">
      <c r="A7" s="21">
        <v>1</v>
      </c>
      <c r="B7" s="45" t="s">
        <v>22</v>
      </c>
      <c r="C7" s="22" t="s">
        <v>19</v>
      </c>
      <c r="D7" s="23">
        <v>100</v>
      </c>
      <c r="E7" s="24">
        <v>310</v>
      </c>
      <c r="F7" s="24">
        <v>329</v>
      </c>
      <c r="G7" s="24">
        <v>319</v>
      </c>
      <c r="H7" s="24"/>
      <c r="I7" s="24"/>
      <c r="J7" s="25">
        <f>AVERAGE(E7:G7)</f>
        <v>319.3333333333333</v>
      </c>
      <c r="K7" s="26">
        <f>SQRT(((SUM((POWER(G7-J7,2)),(POWER(F7-J7,2)),(POWER(E7-J7,2)))/(COLUMNS(E7:G7)-1))))</f>
        <v>9.50438495292217</v>
      </c>
      <c r="L7" s="26">
        <f>K7/J7*100</f>
        <v>2.976320966468321</v>
      </c>
      <c r="M7" s="27">
        <f>((D7/3)*(SUM(E7:G7)))</f>
        <v>31933.333333333336</v>
      </c>
      <c r="N7" s="28">
        <f>M7/D7</f>
        <v>319.33333333333337</v>
      </c>
      <c r="O7" s="27">
        <f>ROUNDDOWN(N7,2)</f>
        <v>319.33</v>
      </c>
      <c r="P7" s="29">
        <f>O7*D7</f>
        <v>31933</v>
      </c>
    </row>
    <row r="8" spans="1:16" s="20" customFormat="1" ht="22.5" customHeight="1">
      <c r="A8" s="31"/>
      <c r="B8" s="32"/>
      <c r="C8" s="33"/>
      <c r="D8" s="34"/>
      <c r="E8" s="35"/>
      <c r="F8" s="35"/>
      <c r="G8" s="35"/>
      <c r="H8" s="35"/>
      <c r="I8" s="35"/>
      <c r="J8" s="36"/>
      <c r="K8" s="37"/>
      <c r="L8" s="37"/>
      <c r="M8" s="38"/>
      <c r="N8" s="39"/>
      <c r="O8" s="38"/>
      <c r="P8" s="40">
        <f>SUM(P7:P7)</f>
        <v>31933</v>
      </c>
    </row>
    <row r="9" spans="1:16" s="15" customFormat="1" ht="20.25" customHeight="1">
      <c r="A9" s="46" t="s">
        <v>23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8" ht="15.75">
      <c r="A10" s="64"/>
      <c r="B10" s="64"/>
      <c r="C10" s="11"/>
      <c r="D10" s="11"/>
      <c r="E10" s="16"/>
      <c r="F10" s="16"/>
      <c r="G10" s="16"/>
      <c r="H10" s="3"/>
    </row>
    <row r="11" spans="1:10" s="2" customFormat="1" ht="15" customHeight="1">
      <c r="A11" s="4"/>
      <c r="B11" s="67"/>
      <c r="C11" s="67"/>
      <c r="D11" s="67"/>
      <c r="E11" s="67"/>
      <c r="F11" s="67"/>
      <c r="G11" s="67"/>
      <c r="H11" s="67"/>
      <c r="I11" s="67"/>
      <c r="J11" s="67"/>
    </row>
    <row r="12" spans="1:8" ht="15.75">
      <c r="A12" s="61"/>
      <c r="B12" s="61"/>
      <c r="C12" s="12"/>
      <c r="D12" s="12"/>
      <c r="E12" s="17"/>
      <c r="F12" s="17"/>
      <c r="G12" s="17"/>
      <c r="H12" s="5"/>
    </row>
    <row r="13" spans="1:8" s="2" customFormat="1" ht="15.75">
      <c r="A13" s="62"/>
      <c r="B13" s="62"/>
      <c r="C13" s="62"/>
      <c r="D13" s="13"/>
      <c r="E13" s="18"/>
      <c r="F13" s="6"/>
      <c r="G13" s="63"/>
      <c r="H13" s="63"/>
    </row>
    <row r="14" spans="1:8" ht="12.75">
      <c r="A14" s="5"/>
      <c r="B14" s="9"/>
      <c r="C14" s="14"/>
      <c r="D14" s="14"/>
      <c r="E14" s="19"/>
      <c r="F14" s="19"/>
      <c r="G14" s="19"/>
      <c r="H14" s="5"/>
    </row>
    <row r="15" spans="1:8" ht="12.75">
      <c r="A15" s="5"/>
      <c r="B15" s="9"/>
      <c r="C15" s="14"/>
      <c r="D15" s="14"/>
      <c r="E15" s="19"/>
      <c r="F15" s="19"/>
      <c r="G15" s="19"/>
      <c r="H15" s="7"/>
    </row>
  </sheetData>
  <sheetProtection/>
  <mergeCells count="16">
    <mergeCell ref="M1:P2"/>
    <mergeCell ref="A12:B12"/>
    <mergeCell ref="A13:C13"/>
    <mergeCell ref="G13:H13"/>
    <mergeCell ref="A10:B10"/>
    <mergeCell ref="A4:P4"/>
    <mergeCell ref="A5:A6"/>
    <mergeCell ref="B5:B6"/>
    <mergeCell ref="C5:C6"/>
    <mergeCell ref="B11:J11"/>
    <mergeCell ref="A9:P9"/>
    <mergeCell ref="D5:D6"/>
    <mergeCell ref="E5:G5"/>
    <mergeCell ref="H5:I5"/>
    <mergeCell ref="J5:L5"/>
    <mergeCell ref="M5:P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1" r:id="rId2"/>
  <rowBreaks count="1" manualBreakCount="1">
    <brk id="1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2023-11-13T07:43:30Z</cp:lastPrinted>
  <dcterms:created xsi:type="dcterms:W3CDTF">2014-01-15T18:15:09Z</dcterms:created>
  <dcterms:modified xsi:type="dcterms:W3CDTF">2023-11-13T07:43:36Z</dcterms:modified>
  <cp:category/>
  <cp:version/>
  <cp:contentType/>
  <cp:contentStatus/>
</cp:coreProperties>
</file>