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Расчет цены" sheetId="1" r:id="rId1"/>
    <sheet name="Лист1" sheetId="2" r:id="rId2"/>
  </sheets>
  <definedNames>
    <definedName name="_xlnm.Print_Area" localSheetId="0">'Расчет цены'!$A$1:$L$8</definedName>
  </definedNames>
  <calcPr fullCalcOnLoad="1"/>
</workbook>
</file>

<file path=xl/sharedStrings.xml><?xml version="1.0" encoding="utf-8"?>
<sst xmlns="http://schemas.openxmlformats.org/spreadsheetml/2006/main" count="20" uniqueCount="20">
  <si>
    <t>№</t>
  </si>
  <si>
    <t>Ед. изм</t>
  </si>
  <si>
    <t>Кол-во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</si>
  <si>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</si>
  <si>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</si>
  <si>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</si>
  <si>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 xml:space="preserve">Предложение №1 </t>
  </si>
  <si>
    <t xml:space="preserve">Предложение №2  </t>
  </si>
  <si>
    <t xml:space="preserve">Предложение №3  </t>
  </si>
  <si>
    <t xml:space="preserve">Приложение 1 к Извещению об осуществлении закупки
</t>
  </si>
  <si>
    <t>Приобретение однокомнатной благоустроенной квартиры на первом этаже в многоквартирном доме в городе Рубцовске Алтайского края.</t>
  </si>
  <si>
    <t>Общая площадь одного жилого помещения кв.м.</t>
  </si>
  <si>
    <t>шт.</t>
  </si>
  <si>
    <t>Н(М)ЦК определяемая методом сопоставимых рыночных цен (анализа рынка)</t>
  </si>
  <si>
    <t>Среднее квадратичное отклонение, рублей</t>
  </si>
  <si>
    <r>
      <t xml:space="preserve">коэффициент вариации цен V, (%)           </t>
    </r>
    <r>
      <rPr>
        <i/>
        <sz val="12"/>
        <color indexed="8"/>
        <rFont val="Times New Roman"/>
        <family val="1"/>
      </rPr>
      <t xml:space="preserve">         </t>
    </r>
  </si>
  <si>
    <t>Источники инфоомации о рыночной стоимости  1 кв.м. жилья (руб.)</t>
  </si>
  <si>
    <t xml:space="preserve"> В соответствии со статьёй 22 Федерального закона от 5 апреля 2013 г. №44-ФЗ  "О контрактной системе в сфере закупок товаров, работ, услуг для обеспечения государственных и муниципальных нужд" и Методическими рекомендациями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исполнителем), утверждёнными приказом Минэкономразвития России от 02.10.2013 №567, начальная (максимальная) цена контракта определена методом сопоставимых рыночных цен (анализа рынка). Заказчиком проведены маркетинговые исследования рынка недвижимости соответствующего населенного пункта. При рассмотрении предложений учитывались следующие показатели: площадь жилого помещения; уровень отделки жилого помещения; год постройки и этажность многоквартирного дома.
Совокупность значений, используемых в расчете, при определении НМЦК считается однородной, так как коэффициент вариации цены не превышает 33%.                                                                                                                                                                                                           Расчет  Н(М)ЦК проведен методом сопоставимых рыночных цен (анализа рынка), которая определяется по формуле,                                                                 где:
НМЦКрын - Н(М)ЦК, определяемая методом сопоставимых рыночных цен (анализа рынка);   
v - количество (объем) закупаемого товара (работы, услуги);
n - количество значений, используемых в расчете;
i - номер источника ценовой информации;
цi  - 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товаров.
</t>
  </si>
  <si>
    <r>
      <t>Средняя арифметическая цена за единицу, рублей                       &lt;</t>
    </r>
    <r>
      <rPr>
        <i/>
        <sz val="12"/>
        <color indexed="8"/>
        <rFont val="Times New Roman"/>
        <family val="1"/>
      </rPr>
      <t>ц</t>
    </r>
    <r>
      <rPr>
        <sz val="12"/>
        <color indexed="8"/>
        <rFont val="Times New Roman"/>
        <family val="1"/>
      </rPr>
      <t>&gt;</t>
    </r>
    <r>
      <rPr>
        <i/>
        <sz val="12"/>
        <color indexed="8"/>
        <rFont val="Times New Roman"/>
        <family val="1"/>
      </rPr>
      <t xml:space="preserve">  = </t>
    </r>
    <r>
      <rPr>
        <sz val="12"/>
        <color indexed="8"/>
        <rFont val="Times New Roman"/>
        <family val="1"/>
      </rPr>
      <t>Σ</t>
    </r>
    <r>
      <rPr>
        <i/>
        <sz val="12"/>
        <color indexed="8"/>
        <rFont val="Times New Roman"/>
        <family val="1"/>
      </rPr>
      <t>ц</t>
    </r>
    <r>
      <rPr>
        <i/>
        <vertAlign val="subscript"/>
        <sz val="12"/>
        <color indexed="8"/>
        <rFont val="Times New Roman"/>
        <family val="1"/>
      </rPr>
      <t>i</t>
    </r>
    <r>
      <rPr>
        <i/>
        <sz val="12"/>
        <color indexed="8"/>
        <rFont val="Times New Roman"/>
        <family val="1"/>
      </rPr>
      <t>/n</t>
    </r>
  </si>
  <si>
    <r>
      <t>Н(М)ЦК</t>
    </r>
    <r>
      <rPr>
        <vertAlign val="superscript"/>
        <sz val="12"/>
        <color indexed="8"/>
        <rFont val="Times New Roman"/>
        <family val="1"/>
      </rPr>
      <t>рын</t>
    </r>
    <r>
      <rPr>
        <sz val="12"/>
        <color indexed="8"/>
        <rFont val="Times New Roman"/>
        <family val="1"/>
      </rPr>
      <t xml:space="preserve">, рублей                  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</si>
</sst>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vertAlign val="subscript"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75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4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2" fontId="2" fillId="0" borderId="17" xfId="0" applyNumberFormat="1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3.wmf" /><Relationship Id="rId3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5</xdr:row>
      <xdr:rowOff>685800</xdr:rowOff>
    </xdr:from>
    <xdr:to>
      <xdr:col>10</xdr:col>
      <xdr:colOff>1114425</xdr:colOff>
      <xdr:row>5</xdr:row>
      <xdr:rowOff>1028700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2650" y="3448050"/>
          <a:ext cx="1047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5</xdr:row>
      <xdr:rowOff>962025</xdr:rowOff>
    </xdr:from>
    <xdr:to>
      <xdr:col>9</xdr:col>
      <xdr:colOff>1057275</xdr:colOff>
      <xdr:row>5</xdr:row>
      <xdr:rowOff>1400175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67725" y="3724275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</xdr:colOff>
      <xdr:row>5</xdr:row>
      <xdr:rowOff>523875</xdr:rowOff>
    </xdr:from>
    <xdr:to>
      <xdr:col>11</xdr:col>
      <xdr:colOff>1343025</xdr:colOff>
      <xdr:row>5</xdr:row>
      <xdr:rowOff>914400</xdr:rowOff>
    </xdr:to>
    <xdr:pic>
      <xdr:nvPicPr>
        <xdr:cNvPr id="3" name="Рисунок 61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68050" y="3286125"/>
          <a:ext cx="12858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="85" zoomScaleNormal="85" zoomScaleSheetLayoutView="100" zoomScalePageLayoutView="0" workbookViewId="0" topLeftCell="A1">
      <selection activeCell="I5" sqref="I5:K5"/>
    </sheetView>
  </sheetViews>
  <sheetFormatPr defaultColWidth="9.140625" defaultRowHeight="15"/>
  <cols>
    <col min="1" max="1" width="6.00390625" style="1" customWidth="1"/>
    <col min="2" max="2" width="24.00390625" style="3" customWidth="1"/>
    <col min="3" max="3" width="14.7109375" style="3" customWidth="1"/>
    <col min="4" max="4" width="6.421875" style="4" customWidth="1"/>
    <col min="5" max="5" width="8.140625" style="4" customWidth="1"/>
    <col min="6" max="6" width="16.28125" style="6" customWidth="1"/>
    <col min="7" max="7" width="15.421875" style="6" customWidth="1"/>
    <col min="8" max="8" width="16.421875" style="6" customWidth="1"/>
    <col min="9" max="9" width="18.7109375" style="1" customWidth="1"/>
    <col min="10" max="10" width="19.421875" style="1" customWidth="1"/>
    <col min="11" max="11" width="19.57421875" style="1" customWidth="1"/>
    <col min="12" max="12" width="22.7109375" style="1" customWidth="1"/>
    <col min="13" max="16384" width="9.140625" style="1" customWidth="1"/>
  </cols>
  <sheetData>
    <row r="1" spans="9:12" ht="12.75" customHeight="1">
      <c r="I1" s="14"/>
      <c r="J1" s="14"/>
      <c r="K1" s="31"/>
      <c r="L1" s="30" t="s">
        <v>9</v>
      </c>
    </row>
    <row r="2" spans="11:12" ht="12" customHeight="1">
      <c r="K2" s="31"/>
      <c r="L2" s="30"/>
    </row>
    <row r="3" spans="11:12" ht="48.75" customHeight="1">
      <c r="K3" s="31"/>
      <c r="L3" s="30"/>
    </row>
    <row r="4" spans="1:12" ht="41.25" customHeight="1">
      <c r="A4" s="29" t="s">
        <v>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12" ht="102.75" customHeight="1" thickBot="1">
      <c r="A5" s="19" t="s">
        <v>0</v>
      </c>
      <c r="B5" s="19" t="s">
        <v>4</v>
      </c>
      <c r="C5" s="19" t="s">
        <v>11</v>
      </c>
      <c r="D5" s="19" t="s">
        <v>1</v>
      </c>
      <c r="E5" s="19" t="s">
        <v>2</v>
      </c>
      <c r="F5" s="21" t="s">
        <v>16</v>
      </c>
      <c r="G5" s="22"/>
      <c r="H5" s="23"/>
      <c r="I5" s="24" t="s">
        <v>3</v>
      </c>
      <c r="J5" s="25"/>
      <c r="K5" s="26"/>
      <c r="L5" s="15" t="s">
        <v>13</v>
      </c>
    </row>
    <row r="6" spans="1:12" ht="120.75" customHeight="1" thickBot="1">
      <c r="A6" s="20"/>
      <c r="B6" s="20"/>
      <c r="C6" s="20"/>
      <c r="D6" s="20"/>
      <c r="E6" s="20"/>
      <c r="F6" s="16" t="s">
        <v>6</v>
      </c>
      <c r="G6" s="16" t="s">
        <v>7</v>
      </c>
      <c r="H6" s="16" t="s">
        <v>8</v>
      </c>
      <c r="I6" s="17" t="s">
        <v>18</v>
      </c>
      <c r="J6" s="18" t="s">
        <v>14</v>
      </c>
      <c r="K6" s="18" t="s">
        <v>15</v>
      </c>
      <c r="L6" s="18" t="s">
        <v>19</v>
      </c>
    </row>
    <row r="7" spans="1:12" s="9" customFormat="1" ht="135.75" customHeight="1">
      <c r="A7" s="11">
        <v>1</v>
      </c>
      <c r="B7" s="12" t="s">
        <v>10</v>
      </c>
      <c r="C7" s="12">
        <v>28</v>
      </c>
      <c r="D7" s="10" t="s">
        <v>12</v>
      </c>
      <c r="E7" s="13">
        <v>1</v>
      </c>
      <c r="F7" s="5">
        <v>58863</v>
      </c>
      <c r="G7" s="5">
        <v>55000</v>
      </c>
      <c r="H7" s="5">
        <v>55556</v>
      </c>
      <c r="I7" s="7">
        <f>AVERAGE(F7:H7)</f>
        <v>56473</v>
      </c>
      <c r="J7" s="8">
        <f>SQRT(((SUM((POWER(H7-I7,2)),(POWER(G7-I7,2)),(POWER(F7-I7,2)))/(COLUMNS(F7:H7)-1))))</f>
        <v>2088.3866979082204</v>
      </c>
      <c r="K7" s="8">
        <f>J7/I7*100</f>
        <v>3.6980268409828065</v>
      </c>
      <c r="L7" s="5">
        <f>((E7/3)*(SUM(F7:H7)))*C7</f>
        <v>1581244</v>
      </c>
    </row>
    <row r="8" spans="1:12" s="9" customFormat="1" ht="230.25" customHeight="1">
      <c r="A8" s="27" t="s">
        <v>17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s="2" customFormat="1" ht="216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2" ht="12.7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2" ht="12.7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21" customHeight="1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ht="12.75" customHeight="1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12" ht="12.7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2" ht="15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  <row r="16" spans="1:12" ht="15.7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ht="12.75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ht="12.7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</row>
    <row r="19" spans="1:12" ht="63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  <row r="20" spans="1:12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</row>
    <row r="21" spans="1:12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ht="239.2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</row>
  </sheetData>
  <sheetProtection/>
  <mergeCells count="11">
    <mergeCell ref="L1:L3"/>
    <mergeCell ref="K1:K3"/>
    <mergeCell ref="E5:E6"/>
    <mergeCell ref="F5:H5"/>
    <mergeCell ref="I5:K5"/>
    <mergeCell ref="C5:C6"/>
    <mergeCell ref="A8:L22"/>
    <mergeCell ref="A4:L4"/>
    <mergeCell ref="A5:A6"/>
    <mergeCell ref="B5:B6"/>
    <mergeCell ref="D5:D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3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Ирина Владимировна Кутепова</cp:lastModifiedBy>
  <cp:lastPrinted>2023-08-22T08:03:17Z</cp:lastPrinted>
  <dcterms:created xsi:type="dcterms:W3CDTF">2014-01-15T18:15:09Z</dcterms:created>
  <dcterms:modified xsi:type="dcterms:W3CDTF">2023-08-22T08:03:22Z</dcterms:modified>
  <cp:category/>
  <cp:version/>
  <cp:contentType/>
  <cp:contentStatus/>
</cp:coreProperties>
</file>