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<sst xmlns="http://schemas.openxmlformats.org/spreadsheetml/2006/main" count="26" uniqueCount="26">
  <si>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</si>
  <si>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</si>
  <si>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</si>
  <si>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</si>
  <si>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</si>
  <si>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</si>
  <si>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</si>
  <si>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</si>
  <si>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</si>
  <si>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</si>
  <si>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</si>
  <si>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</si>
  <si>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</si>
  <si>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</si>
  <si>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</si>
  <si>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</si>
  <si>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</si>
  <si>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</si>
  <si>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</si>
  <si>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</si>
  <si>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</si>
  <si>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</si>
  <si>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</si>
  <si>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</si>
  <si>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усл.ед.</t>
  </si>
  <si>
    <t>Услуги посреднические при оценке жилого недвижимого имущества за вознаграждение или на договорной основе.                   (жилое помещение)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</si>
</sst>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1447800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0" t="s">
        <v>21</v>
      </c>
      <c r="M1" s="40"/>
      <c r="N1" s="40"/>
      <c r="O1" s="40"/>
      <c r="P1" s="40"/>
    </row>
    <row r="2" spans="12:16" ht="45.75" customHeight="1">
      <c r="L2" s="40"/>
      <c r="M2" s="40"/>
      <c r="N2" s="40"/>
      <c r="O2" s="40"/>
      <c r="P2" s="40"/>
    </row>
    <row r="3" spans="12:16" ht="12.75" customHeight="1" hidden="1">
      <c r="L3" s="40"/>
      <c r="M3" s="40"/>
      <c r="N3" s="40"/>
      <c r="O3" s="40"/>
      <c r="P3" s="40"/>
    </row>
    <row r="4" spans="12:16" ht="0.75" customHeight="1" hidden="1">
      <c r="L4" s="9"/>
      <c r="M4" s="9"/>
      <c r="N4" s="9"/>
      <c r="O4" s="9"/>
      <c r="P4" s="9"/>
    </row>
    <row r="5" spans="12:16" ht="12.75">
      <c r="L5" s="49"/>
      <c r="M5" s="49"/>
      <c r="N5" s="49"/>
      <c r="O5" s="49"/>
      <c r="P5" s="49"/>
    </row>
    <row r="6" spans="1:16" ht="32.25" customHeight="1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30.75" customHeight="1">
      <c r="A7" s="42" t="s">
        <v>0</v>
      </c>
      <c r="B7" s="42" t="s">
        <v>13</v>
      </c>
      <c r="C7" s="42" t="s">
        <v>1</v>
      </c>
      <c r="D7" s="42" t="s">
        <v>2</v>
      </c>
      <c r="E7" s="42" t="s">
        <v>3</v>
      </c>
      <c r="F7" s="42"/>
      <c r="G7" s="42"/>
      <c r="H7" s="43" t="s">
        <v>10</v>
      </c>
      <c r="I7" s="43"/>
      <c r="J7" s="44" t="s">
        <v>12</v>
      </c>
      <c r="K7" s="44"/>
      <c r="L7" s="44"/>
      <c r="M7" s="48" t="s">
        <v>17</v>
      </c>
      <c r="N7" s="48"/>
      <c r="O7" s="48"/>
      <c r="P7" s="48"/>
    </row>
    <row r="8" spans="1:16" ht="173.25" customHeight="1">
      <c r="A8" s="42"/>
      <c r="B8" s="42"/>
      <c r="C8" s="42"/>
      <c r="D8" s="42"/>
      <c r="E8" s="26" t="s">
        <v>16</v>
      </c>
      <c r="F8" s="26" t="s">
        <v>19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20</v>
      </c>
      <c r="P8" s="2" t="s">
        <v>18</v>
      </c>
    </row>
    <row r="9" spans="1:16" ht="167.25" customHeight="1">
      <c r="A9" s="31">
        <v>1</v>
      </c>
      <c r="B9" s="28" t="s">
        <v>25</v>
      </c>
      <c r="C9" s="27" t="s">
        <v>24</v>
      </c>
      <c r="D9" s="29">
        <v>1</v>
      </c>
      <c r="E9" s="30">
        <v>6000</v>
      </c>
      <c r="F9" s="30">
        <v>6000</v>
      </c>
      <c r="G9" s="30">
        <v>7000</v>
      </c>
      <c r="H9" s="30"/>
      <c r="I9" s="30"/>
      <c r="J9" s="32">
        <f>AVERAGE(E9:G9)</f>
        <v>6333.333333333333</v>
      </c>
      <c r="K9" s="33">
        <f>SQRT(((SUM((POWER(G9-J9,2)),(POWER(F9-J9,2)),(POWER(E9-J9,2)))/(COLUMNS(E9:G9)-1))))</f>
        <v>577.3502691896257</v>
      </c>
      <c r="L9" s="33">
        <f>K9/J9*100</f>
        <v>9.116056881941459</v>
      </c>
      <c r="M9" s="34">
        <f>((D9/3)*(SUM(E9:G9)))</f>
        <v>6333.333333333333</v>
      </c>
      <c r="N9" s="35">
        <f>M9/D9</f>
        <v>6333.333333333333</v>
      </c>
      <c r="O9" s="34">
        <f>ROUNDDOWN(N9,2)</f>
        <v>6333.33</v>
      </c>
      <c r="P9" s="36">
        <f>O9*D9</f>
        <v>6333.33</v>
      </c>
    </row>
    <row r="10" spans="1:16" s="6" customFormat="1" ht="23.25" customHeight="1">
      <c r="A10" s="50" t="s">
        <v>22</v>
      </c>
      <c r="B10" s="51"/>
      <c r="C10" s="51"/>
      <c r="D10" s="51"/>
      <c r="E10" s="51"/>
      <c r="F10" s="51"/>
      <c r="G10" s="51"/>
      <c r="H10" s="51"/>
      <c r="I10" s="52"/>
      <c r="J10" s="37">
        <f>P9</f>
        <v>6333.33</v>
      </c>
      <c r="K10" s="38" t="s">
        <v>23</v>
      </c>
      <c r="L10" s="38"/>
      <c r="M10" s="38"/>
      <c r="N10" s="38"/>
      <c r="O10" s="38"/>
      <c r="P10" s="39"/>
    </row>
    <row r="11" spans="1:8" s="6" customFormat="1" ht="15.7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.75">
      <c r="A12" s="45"/>
      <c r="B12" s="45"/>
      <c r="C12" s="17"/>
      <c r="D12" s="17"/>
      <c r="E12" s="23"/>
      <c r="F12" s="23"/>
      <c r="G12" s="23"/>
      <c r="H12" s="9"/>
    </row>
    <row r="13" spans="1:8" s="6" customFormat="1" ht="15.75">
      <c r="A13" s="46"/>
      <c r="B13" s="46"/>
      <c r="C13" s="46"/>
      <c r="D13" s="18"/>
      <c r="E13" s="24"/>
      <c r="F13" s="10"/>
      <c r="G13" s="47"/>
      <c r="H13" s="47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5">
    <mergeCell ref="A12:B12"/>
    <mergeCell ref="A13:C13"/>
    <mergeCell ref="G13:H13"/>
    <mergeCell ref="M7:P7"/>
    <mergeCell ref="L5:P5"/>
    <mergeCell ref="A10:I10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2023-08-14T07:54:59Z</cp:lastPrinted>
  <dcterms:created xsi:type="dcterms:W3CDTF">2014-01-15T18:15:09Z</dcterms:created>
  <dcterms:modified xsi:type="dcterms:W3CDTF">2023-08-14T07:55:01Z</dcterms:modified>
  <cp:category/>
  <cp:version/>
  <cp:contentType/>
  <cp:contentStatus/>
</cp:coreProperties>
</file>