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<sst xmlns="http://schemas.openxmlformats.org/spreadsheetml/2006/main" count="26" uniqueCount="26">
  <si>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</si>
  <si>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</si>
  <si>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</si>
  <si>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</si>
  <si>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</si>
  <si>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</si>
  <si>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</si>
  <si>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</si>
  <si>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</si>
  <si>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</si>
  <si>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</si>
  <si>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</si>
  <si>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</si>
  <si>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</si>
  <si>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</si>
  <si>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</si>
  <si>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</si>
  <si>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</si>
  <si>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штук</t>
  </si>
  <si>
    <t xml:space="preserve">
</t>
  </si>
  <si>
    <t>процессор</t>
  </si>
  <si>
    <t xml:space="preserve">Приложение 1
к извещению об осуществлении закупки
</t>
  </si>
  <si>
    <t>Н(М)ЦК, определяемая методом сопоставимых рыночных цен (анализа рынка)</t>
  </si>
  <si>
    <t>Н(М)ЦК с учетом округления цены за единицу (руб.)</t>
  </si>
  <si>
    <t>На основании проведенного анализа рынка Н(М)ЦК составляет:  149 250 (Сто сорок девять тысяч двести пятьдесят) рублей 00 копеек</t>
  </si>
  <si>
    <t xml:space="preserve">Предложение №3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</si>
</sst>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174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top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933450</xdr:colOff>
      <xdr:row>4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24955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4</xdr:row>
      <xdr:rowOff>1885950</xdr:rowOff>
    </xdr:from>
    <xdr:to>
      <xdr:col>12</xdr:col>
      <xdr:colOff>1466850</xdr:colOff>
      <xdr:row>4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34671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4</xdr:row>
      <xdr:rowOff>1504950</xdr:rowOff>
    </xdr:from>
    <xdr:to>
      <xdr:col>12</xdr:col>
      <xdr:colOff>438150</xdr:colOff>
      <xdr:row>4</xdr:row>
      <xdr:rowOff>1724025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0225" y="30861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"/>
  <sheetViews>
    <sheetView tabSelected="1" zoomScale="85" zoomScaleNormal="85" zoomScaleSheetLayoutView="100" zoomScalePageLayoutView="0" workbookViewId="0" topLeftCell="A1">
      <selection activeCell="B10" sqref="B10:P10"/>
    </sheetView>
  </sheetViews>
  <sheetFormatPr defaultColWidth="9.140625" defaultRowHeight="15"/>
  <cols>
    <col min="1" max="1" width="6.00390625" style="1" customWidth="1"/>
    <col min="2" max="2" width="25.28125" style="9" customWidth="1"/>
    <col min="3" max="3" width="8.7109375" style="10" customWidth="1"/>
    <col min="4" max="4" width="10.28125" style="10" customWidth="1"/>
    <col min="5" max="5" width="12.7109375" style="14" customWidth="1"/>
    <col min="6" max="6" width="13.7109375" style="14" customWidth="1"/>
    <col min="7" max="7" width="12.8515625" style="14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8" width="9.140625" style="1" customWidth="1"/>
    <col min="19" max="19" width="12.57421875" style="1" customWidth="1"/>
    <col min="20" max="16384" width="9.140625" style="1" customWidth="1"/>
  </cols>
  <sheetData>
    <row r="2" spans="13:16" ht="57" customHeight="1">
      <c r="M2" s="36" t="s">
        <v>21</v>
      </c>
      <c r="N2" s="37"/>
      <c r="O2" s="37"/>
      <c r="P2" s="37"/>
    </row>
    <row r="3" spans="1:16" ht="24" customHeight="1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30.75" customHeight="1">
      <c r="A4" s="39" t="s">
        <v>0</v>
      </c>
      <c r="B4" s="39" t="s">
        <v>13</v>
      </c>
      <c r="C4" s="39" t="s">
        <v>1</v>
      </c>
      <c r="D4" s="39" t="s">
        <v>2</v>
      </c>
      <c r="E4" s="44" t="s">
        <v>3</v>
      </c>
      <c r="F4" s="45"/>
      <c r="G4" s="46"/>
      <c r="H4" s="47" t="s">
        <v>10</v>
      </c>
      <c r="I4" s="48"/>
      <c r="J4" s="49" t="s">
        <v>12</v>
      </c>
      <c r="K4" s="50"/>
      <c r="L4" s="51"/>
      <c r="M4" s="52" t="s">
        <v>22</v>
      </c>
      <c r="N4" s="53"/>
      <c r="O4" s="53"/>
      <c r="P4" s="54"/>
    </row>
    <row r="5" spans="1:16" ht="183" customHeight="1">
      <c r="A5" s="40"/>
      <c r="B5" s="40"/>
      <c r="C5" s="40"/>
      <c r="D5" s="40"/>
      <c r="E5" s="19" t="s">
        <v>15</v>
      </c>
      <c r="F5" s="19" t="s">
        <v>16</v>
      </c>
      <c r="G5" s="19" t="s">
        <v>25</v>
      </c>
      <c r="H5" s="2"/>
      <c r="I5" s="2" t="s">
        <v>7</v>
      </c>
      <c r="J5" s="2" t="s">
        <v>6</v>
      </c>
      <c r="K5" s="2" t="s">
        <v>4</v>
      </c>
      <c r="L5" s="3" t="s">
        <v>5</v>
      </c>
      <c r="M5" s="22" t="s">
        <v>17</v>
      </c>
      <c r="N5" s="2" t="s">
        <v>8</v>
      </c>
      <c r="O5" s="2" t="s">
        <v>9</v>
      </c>
      <c r="P5" s="2" t="s">
        <v>23</v>
      </c>
    </row>
    <row r="6" spans="1:19" s="18" customFormat="1" ht="30" customHeight="1">
      <c r="A6" s="23">
        <v>1</v>
      </c>
      <c r="B6" s="24" t="s">
        <v>20</v>
      </c>
      <c r="C6" s="25" t="s">
        <v>18</v>
      </c>
      <c r="D6" s="26">
        <v>15</v>
      </c>
      <c r="E6" s="27">
        <v>10000</v>
      </c>
      <c r="F6" s="27">
        <v>9900</v>
      </c>
      <c r="G6" s="27">
        <v>9950</v>
      </c>
      <c r="H6" s="27"/>
      <c r="I6" s="27"/>
      <c r="J6" s="28">
        <f>AVERAGE(E6:G6)</f>
        <v>9950</v>
      </c>
      <c r="K6" s="29">
        <f>SQRT(((SUM((POWER(G6-J6,2)),(POWER(F6-J6,2)),(POWER(E6-J6,2)))/(COLUMNS(E6:G6)-1))))</f>
        <v>50</v>
      </c>
      <c r="L6" s="29">
        <f>K6/J6*100</f>
        <v>0.5025125628140703</v>
      </c>
      <c r="M6" s="30">
        <f>((D6/3)*(SUM(E6:G6)))</f>
        <v>149250</v>
      </c>
      <c r="N6" s="31">
        <f>M6/D6</f>
        <v>9950</v>
      </c>
      <c r="O6" s="30">
        <f>ROUNDDOWN(N6,2)</f>
        <v>9950</v>
      </c>
      <c r="P6" s="32">
        <f>O6*D6</f>
        <v>149250</v>
      </c>
      <c r="Q6" s="33"/>
      <c r="R6" s="34"/>
      <c r="S6" s="34"/>
    </row>
    <row r="7" spans="1:19" s="18" customFormat="1" ht="20.2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32">
        <f>SUM(P6:P6)</f>
        <v>149250</v>
      </c>
      <c r="Q7" s="33"/>
      <c r="R7" s="35"/>
      <c r="S7" s="35"/>
    </row>
    <row r="8" spans="1:17" s="14" customFormat="1" ht="20.25" customHeight="1">
      <c r="A8" s="38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8"/>
    </row>
    <row r="9" spans="1:8" ht="21" customHeight="1">
      <c r="A9" s="59"/>
      <c r="B9" s="59"/>
      <c r="C9" s="11"/>
      <c r="D9" s="11"/>
      <c r="E9" s="15"/>
      <c r="F9" s="15"/>
      <c r="G9" s="15"/>
      <c r="H9" s="5"/>
    </row>
    <row r="10" spans="1:17" s="4" customFormat="1" ht="33" customHeight="1">
      <c r="A10" s="20"/>
      <c r="B10" s="56"/>
      <c r="C10" s="57"/>
      <c r="D10" s="57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"/>
    </row>
    <row r="11" spans="1:16" s="4" customFormat="1" ht="38.25" customHeight="1">
      <c r="A11" s="6"/>
      <c r="B11" s="6"/>
      <c r="C11" s="13"/>
      <c r="D11" s="12"/>
      <c r="E11" s="16"/>
      <c r="F11" s="7"/>
      <c r="G11" s="17"/>
      <c r="H11" s="8" t="s">
        <v>11</v>
      </c>
      <c r="M11" s="55" t="s">
        <v>19</v>
      </c>
      <c r="N11" s="55"/>
      <c r="O11" s="55"/>
      <c r="P11" s="55"/>
    </row>
    <row r="12" spans="2:17" ht="14.25" customHeight="1">
      <c r="B12" s="21"/>
      <c r="Q12" s="4"/>
    </row>
    <row r="13" ht="14.25" customHeight="1"/>
    <row r="14" ht="14.25" customHeight="1"/>
    <row r="15" ht="14.25" customHeight="1"/>
    <row r="16" ht="14.25" customHeight="1"/>
    <row r="17" ht="14.25" customHeight="1"/>
  </sheetData>
  <sheetProtection/>
  <mergeCells count="15">
    <mergeCell ref="M11:P11"/>
    <mergeCell ref="B10:P10"/>
    <mergeCell ref="A9:B9"/>
    <mergeCell ref="A3:P3"/>
    <mergeCell ref="A4:A5"/>
    <mergeCell ref="B4:B5"/>
    <mergeCell ref="C4:C5"/>
    <mergeCell ref="M2:P2"/>
    <mergeCell ref="A8:P8"/>
    <mergeCell ref="D4:D5"/>
    <mergeCell ref="A7:O7"/>
    <mergeCell ref="E4:G4"/>
    <mergeCell ref="H4:I4"/>
    <mergeCell ref="J4:L4"/>
    <mergeCell ref="M4:P4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2023-07-28T02:28:22Z</cp:lastPrinted>
  <dcterms:created xsi:type="dcterms:W3CDTF">2014-01-15T18:15:09Z</dcterms:created>
  <dcterms:modified xsi:type="dcterms:W3CDTF">2023-08-09T04:14:13Z</dcterms:modified>
  <cp:category/>
  <cp:version/>
  <cp:contentType/>
  <cp:contentStatus/>
</cp:coreProperties>
</file>