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8" activeTab="0"/>
  </bookViews>
  <sheets>
    <sheet name="2023" sheetId="1" r:id="rId1"/>
  </sheets>
  <definedNames>
    <definedName name="_xlnm.Print_Area" localSheetId="0">'2023'!$A$1:$R$30</definedName>
  </definedNames>
  <calcPr fullCalcOnLoad="1"/>
</workbook>
</file>

<file path=xl/sharedStrings.xml><?xml version="1.0" encoding="utf-8"?>
<sst xmlns="http://schemas.openxmlformats.org/spreadsheetml/2006/main" count="76" uniqueCount="44">
  <si>
    <t>Марка, модель ТС</t>
  </si>
  <si>
    <t>Год выпуска ТС</t>
  </si>
  <si>
    <t>Мощность двигателя л.с. (кВт)</t>
  </si>
  <si>
    <t>Тип ТС / категория</t>
  </si>
  <si>
    <t>Объем двигателя куб.см.</t>
  </si>
  <si>
    <t>Коэффициенты</t>
  </si>
  <si>
    <t>ТБ</t>
  </si>
  <si>
    <t>КТ</t>
  </si>
  <si>
    <t>КБМ</t>
  </si>
  <si>
    <t>КО</t>
  </si>
  <si>
    <t>КВС</t>
  </si>
  <si>
    <t>КМ</t>
  </si>
  <si>
    <t>КС</t>
  </si>
  <si>
    <t>№ п/п</t>
  </si>
  <si>
    <t xml:space="preserve">Гос. номер             </t>
  </si>
  <si>
    <t>Размер страховой премии, руб.</t>
  </si>
  <si>
    <t>Итого</t>
  </si>
  <si>
    <t>ОКПД2</t>
  </si>
  <si>
    <t>65.12.21.000</t>
  </si>
  <si>
    <t>Формула цены контракта</t>
  </si>
  <si>
    <t xml:space="preserve">Т = ТБ x КТ x КБМ  x КО x КМ x КС </t>
  </si>
  <si>
    <t xml:space="preserve">Т = ТБ x КТ x КБМ х  КО x КМ x КС </t>
  </si>
  <si>
    <r>
      <t xml:space="preserve">          На основании ст. 22 Федерального закона от 5 апреля 2013 года N 44-ФЗ "О контрактной системе в сфере закупок товаров, работ, услуг для обеспечения государственных и муниципальных нужд" для определения НМЦК использовался </t>
    </r>
    <r>
      <rPr>
        <b/>
        <sz val="12"/>
        <color indexed="8"/>
        <rFont val="Times New Roman"/>
        <family val="1"/>
      </rPr>
      <t>тарифный метод.</t>
    </r>
    <r>
      <rPr>
        <sz val="12"/>
        <color indexed="8"/>
        <rFont val="Times New Roman"/>
        <family val="1"/>
      </rPr>
      <t xml:space="preserve"> 
           Расчет произведен с применением Методических рекомендаций, утвержденных Приказом Минэкономразвития России от 02.10.2013 № 567 «Об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исполнителем)».
            Расчет страховой премии произведен согласно Указанием Банка России от 08.12.2021 № 6007-У "О страховых тарифах по обязательному страхованию гражданской ответственности владельцев транспортных средств" (вместе с "Требованиями к структуре страховых тарифов", "Порядком применения страховых тарифов страховщиками при определении страховой премии по договору обязательного страхования") и согласно Постановлению Правительства Российской Федерации  №19 от 13.01.2014 "Об установлении случаев, в которых при заключении контракта в документации о закупке указываются формула цены и максимальное значение цены контракта"
            За основу взято максимальное значение базовой ставки страхового тарифа.
</t>
    </r>
  </si>
  <si>
    <t>-</t>
  </si>
  <si>
    <t>CHEVROLET    NIVA</t>
  </si>
  <si>
    <t>ГАЗ - 3102</t>
  </si>
  <si>
    <t>NISSAN ALMERA</t>
  </si>
  <si>
    <t>CHEVROLET    NIVA 212300-55</t>
  </si>
  <si>
    <t>HYUNDAI VF</t>
  </si>
  <si>
    <t>TOYOTA    Camry</t>
  </si>
  <si>
    <t>легковой/В</t>
  </si>
  <si>
    <t>А 020 ОА 22</t>
  </si>
  <si>
    <t>Р 498 СХ 22</t>
  </si>
  <si>
    <t>О 333 ОХ 22</t>
  </si>
  <si>
    <t>О 593 ХУ 22</t>
  </si>
  <si>
    <t>М 314 СН 22</t>
  </si>
  <si>
    <t>О 375 ХТ 22</t>
  </si>
  <si>
    <t>О 391 ОО 22</t>
  </si>
  <si>
    <t>Е 968 ХО 22</t>
  </si>
  <si>
    <r>
      <rPr>
        <b/>
        <sz val="12"/>
        <color indexed="8"/>
        <rFont val="Times New Roman"/>
        <family val="1"/>
      </rPr>
      <t>Предмет контракта:</t>
    </r>
    <r>
      <rPr>
        <sz val="12"/>
        <color indexed="8"/>
        <rFont val="Times New Roman"/>
        <family val="1"/>
      </rPr>
      <t xml:space="preserve"> Оказание услуг по обязательному страхованию гражданской ответственности владельцев транспортных средств для нужд Администрации города Рубцовска Алтайского края.
</t>
    </r>
    <r>
      <rPr>
        <b/>
        <sz val="12"/>
        <color indexed="8"/>
        <rFont val="Times New Roman"/>
        <family val="1"/>
      </rPr>
      <t>Код ОКПД 2</t>
    </r>
    <r>
      <rPr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Times New Roman"/>
        <family val="1"/>
      </rPr>
      <t>65.12.21.000</t>
    </r>
    <r>
      <rPr>
        <sz val="12"/>
        <color indexed="8"/>
        <rFont val="Times New Roman"/>
        <family val="1"/>
      </rPr>
      <t xml:space="preserve"> «Услуги по страхованию гражданской ответственности владельцев автотранспортных средств»
</t>
    </r>
  </si>
  <si>
    <t xml:space="preserve">Приложение № 1 к Извещению 
об осуществлении закупки 
</t>
  </si>
  <si>
    <t>Т 742 ХТ 22</t>
  </si>
  <si>
    <t>Вольво ХС 90</t>
  </si>
  <si>
    <r>
      <t xml:space="preserve">НМЦК рассчитана по следующей формуле:
</t>
    </r>
    <r>
      <rPr>
        <b/>
        <sz val="11"/>
        <color indexed="8"/>
        <rFont val="Times New Roman"/>
        <family val="1"/>
      </rPr>
      <t>Т = ТБ x КТ x КБМ x КО x КМ x КС (для автомобилей категории В)</t>
    </r>
    <r>
      <rPr>
        <sz val="11"/>
        <color indexed="8"/>
        <rFont val="Times New Roman"/>
        <family val="1"/>
      </rPr>
      <t xml:space="preserve">
Т - Размер страховой премии, подлежащей уплате по договору обязательного страхования;
ТБ – базовые ставки страховых тарифов;
КТ – коэффициент страховых тарифов в зависимости от территории преимущественного использования транспортного средства;
КБМ – коэффициент страховых тарифов в зависимости от наличия или отсутствия страховых возмещений при наступлении страховых случаев, произошедших в период действия предыдущих договоров обязательного страхования = 0,56;
КО – коэффициент страховых тарифов в зависимости от наличия сведений о количестве лиц, допущенных к управлению транспортным средством = 1,97;
КМ – коэффициент страховых тарифов в зависимости от технических характеристик транспортного средства, в частности мощности двигателя легкового автомобиля (транспортные средства категории «В»);
КС – коэффициент страховых тарифов в зависимости от периода использования транспортного средства (КС=1).
</t>
    </r>
    <r>
      <rPr>
        <b/>
        <sz val="11"/>
        <color indexed="8"/>
        <rFont val="Times New Roman"/>
        <family val="1"/>
      </rPr>
      <t>Согласно расчету максимальное значение цены контракта составляет: 78 888 (Семьдесят восемь тысяч восемьсот восемьдесят восемь) рублей 34 копейки.</t>
    </r>
    <r>
      <rPr>
        <sz val="11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</si>
</sst>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0.0000000"/>
    <numFmt numFmtId="176" formatCode="0.00000"/>
    <numFmt numFmtId="177" formatCode="0.0000"/>
    <numFmt numFmtId="178" formatCode="0.000"/>
    <numFmt numFmtId="179" formatCode="[$-FC19]d\ mmmm\ yyyy\ &quot;г.&quot;"/>
    <numFmt numFmtId="180" formatCode="_-* #,##0.0_р_._-;\-* #,##0.0_р_._-;_-* &quot;-&quot;??_р_._-;_-@_-"/>
    <numFmt numFmtId="181" formatCode="_-* #,##0_р_._-;\-* #,##0_р_._-;_-* &quot;-&quot;??_р_._-;_-@_-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2" fontId="45" fillId="33" borderId="0" xfId="0" applyNumberFormat="1" applyFont="1" applyFill="1" applyAlignment="1">
      <alignment/>
    </xf>
    <xf numFmtId="4" fontId="45" fillId="33" borderId="0" xfId="0" applyNumberFormat="1" applyFont="1" applyFill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12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2" fontId="45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48" fillId="33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9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6" fillId="12" borderId="12" xfId="0" applyFont="1" applyFill="1" applyBorder="1" applyAlignment="1">
      <alignment horizontal="center" vertical="center" wrapText="1"/>
    </xf>
    <xf numFmtId="0" fontId="46" fillId="12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/>
    </xf>
    <xf numFmtId="0" fontId="44" fillId="0" borderId="12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46" fillId="12" borderId="12" xfId="0" applyFont="1" applyFill="1" applyBorder="1" applyAlignment="1">
      <alignment horizontal="center" vertical="center" wrapText="1"/>
    </xf>
    <xf numFmtId="0" fontId="46" fillId="12" borderId="13" xfId="0" applyFont="1" applyFill="1" applyBorder="1" applyAlignment="1">
      <alignment horizontal="center" vertical="center" wrapText="1"/>
    </xf>
    <xf numFmtId="0" fontId="46" fillId="12" borderId="10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right" vertical="center" wrapText="1"/>
    </xf>
    <xf numFmtId="0" fontId="46" fillId="33" borderId="18" xfId="0" applyFont="1" applyFill="1" applyBorder="1" applyAlignment="1">
      <alignment horizontal="right" vertical="center" wrapText="1"/>
    </xf>
    <xf numFmtId="0" fontId="46" fillId="33" borderId="19" xfId="0" applyFont="1" applyFill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="80" zoomScaleNormal="80" zoomScaleSheetLayoutView="100" zoomScalePageLayoutView="0" workbookViewId="0" topLeftCell="A11">
      <selection activeCell="A23" sqref="A23:Q30"/>
    </sheetView>
  </sheetViews>
  <sheetFormatPr defaultColWidth="9.140625" defaultRowHeight="15"/>
  <cols>
    <col min="1" max="1" width="7.140625" style="1" bestFit="1" customWidth="1"/>
    <col min="2" max="2" width="17.28125" style="1" customWidth="1"/>
    <col min="3" max="3" width="3.28125" style="1" customWidth="1"/>
    <col min="4" max="4" width="27.8515625" style="0" bestFit="1" customWidth="1"/>
    <col min="5" max="5" width="19.140625" style="0" customWidth="1"/>
    <col min="6" max="6" width="11.140625" style="1" customWidth="1"/>
    <col min="7" max="7" width="12.421875" style="0" customWidth="1"/>
    <col min="8" max="8" width="9.421875" style="0" bestFit="1" customWidth="1"/>
    <col min="9" max="9" width="23.28125" style="1" customWidth="1"/>
    <col min="10" max="10" width="9.8515625" style="0" customWidth="1"/>
    <col min="11" max="11" width="7.28125" style="0" customWidth="1"/>
    <col min="12" max="12" width="6.7109375" style="0" bestFit="1" customWidth="1"/>
    <col min="13" max="13" width="8.00390625" style="0" customWidth="1"/>
    <col min="14" max="14" width="6.00390625" style="0" hidden="1" customWidth="1"/>
    <col min="15" max="15" width="7.28125" style="0" customWidth="1"/>
    <col min="16" max="16" width="5.7109375" style="0" customWidth="1"/>
    <col min="17" max="17" width="12.57421875" style="0" bestFit="1" customWidth="1"/>
    <col min="18" max="18" width="42.28125" style="0" customWidth="1"/>
    <col min="19" max="19" width="11.7109375" style="0" customWidth="1"/>
    <col min="20" max="20" width="10.00390625" style="16" bestFit="1" customWidth="1"/>
    <col min="23" max="23" width="9.28125" style="0" bestFit="1" customWidth="1"/>
    <col min="24" max="24" width="10.00390625" style="0" bestFit="1" customWidth="1"/>
  </cols>
  <sheetData>
    <row r="1" spans="1:20" s="11" customFormat="1" ht="66.75" customHeight="1">
      <c r="A1" s="10"/>
      <c r="B1" s="10"/>
      <c r="C1" s="10"/>
      <c r="F1" s="10"/>
      <c r="I1" s="10"/>
      <c r="K1" s="45" t="s">
        <v>40</v>
      </c>
      <c r="L1" s="46"/>
      <c r="M1" s="46"/>
      <c r="N1" s="46"/>
      <c r="O1" s="46"/>
      <c r="P1" s="46"/>
      <c r="Q1" s="46"/>
      <c r="R1" s="46"/>
      <c r="T1" s="15"/>
    </row>
    <row r="2" spans="1:20" s="11" customFormat="1" ht="54" customHeight="1">
      <c r="A2" s="48" t="s">
        <v>39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T2" s="15"/>
    </row>
    <row r="3" spans="1:20" s="11" customFormat="1" ht="13.5" customHeight="1">
      <c r="A3" s="47" t="s">
        <v>22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T3" s="15"/>
    </row>
    <row r="4" spans="1:20" s="11" customFormat="1" ht="66.7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T4" s="15"/>
    </row>
    <row r="5" spans="1:20" s="11" customFormat="1" ht="3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T5" s="15"/>
    </row>
    <row r="6" spans="1:20" s="11" customFormat="1" ht="48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T6" s="15"/>
    </row>
    <row r="7" spans="1:20" s="11" customFormat="1" ht="81.7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T7" s="15"/>
    </row>
    <row r="8" spans="1:20" s="11" customFormat="1" ht="21" customHeight="1">
      <c r="A8" s="10"/>
      <c r="B8" s="10"/>
      <c r="C8" s="10"/>
      <c r="F8" s="10"/>
      <c r="I8" s="10"/>
      <c r="K8" s="18"/>
      <c r="L8" s="19"/>
      <c r="M8" s="19"/>
      <c r="N8" s="19"/>
      <c r="O8" s="19"/>
      <c r="P8" s="19"/>
      <c r="Q8" s="20"/>
      <c r="R8" s="20"/>
      <c r="T8" s="15"/>
    </row>
    <row r="9" spans="1:20" s="8" customFormat="1" ht="57.75" customHeight="1">
      <c r="A9" s="39" t="s">
        <v>13</v>
      </c>
      <c r="B9" s="39" t="s">
        <v>17</v>
      </c>
      <c r="C9" s="21"/>
      <c r="D9" s="39" t="s">
        <v>0</v>
      </c>
      <c r="E9" s="39" t="s">
        <v>3</v>
      </c>
      <c r="F9" s="39" t="s">
        <v>1</v>
      </c>
      <c r="G9" s="39" t="s">
        <v>2</v>
      </c>
      <c r="H9" s="39" t="s">
        <v>4</v>
      </c>
      <c r="I9" s="39" t="s">
        <v>14</v>
      </c>
      <c r="J9" s="41" t="s">
        <v>5</v>
      </c>
      <c r="K9" s="41"/>
      <c r="L9" s="41"/>
      <c r="M9" s="41"/>
      <c r="N9" s="41"/>
      <c r="O9" s="41"/>
      <c r="P9" s="41"/>
      <c r="Q9" s="39" t="s">
        <v>15</v>
      </c>
      <c r="R9" s="39" t="s">
        <v>19</v>
      </c>
      <c r="S9" s="7"/>
      <c r="T9" s="16"/>
    </row>
    <row r="10" spans="1:20" s="8" customFormat="1" ht="15">
      <c r="A10" s="40"/>
      <c r="B10" s="40"/>
      <c r="C10" s="22"/>
      <c r="D10" s="40"/>
      <c r="E10" s="40"/>
      <c r="F10" s="40"/>
      <c r="G10" s="40"/>
      <c r="H10" s="40"/>
      <c r="I10" s="40"/>
      <c r="J10" s="9" t="s">
        <v>6</v>
      </c>
      <c r="K10" s="9" t="s">
        <v>7</v>
      </c>
      <c r="L10" s="9" t="s">
        <v>8</v>
      </c>
      <c r="M10" s="9" t="s">
        <v>9</v>
      </c>
      <c r="N10" s="9" t="s">
        <v>10</v>
      </c>
      <c r="O10" s="9" t="s">
        <v>11</v>
      </c>
      <c r="P10" s="9" t="s">
        <v>12</v>
      </c>
      <c r="Q10" s="40"/>
      <c r="R10" s="40"/>
      <c r="S10" s="7"/>
      <c r="T10" s="16"/>
    </row>
    <row r="11" spans="1:19" ht="14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2">
        <v>18</v>
      </c>
      <c r="S11" s="3"/>
    </row>
    <row r="12" spans="1:20" ht="19.5" customHeight="1" thickBot="1">
      <c r="A12" s="23">
        <v>1</v>
      </c>
      <c r="B12" s="23" t="s">
        <v>18</v>
      </c>
      <c r="C12" s="23" t="s">
        <v>23</v>
      </c>
      <c r="D12" s="27" t="s">
        <v>24</v>
      </c>
      <c r="E12" s="29" t="s">
        <v>30</v>
      </c>
      <c r="F12" s="30">
        <v>2007</v>
      </c>
      <c r="G12" s="28">
        <v>79.6</v>
      </c>
      <c r="H12" s="29">
        <v>1690</v>
      </c>
      <c r="I12" s="28" t="s">
        <v>31</v>
      </c>
      <c r="J12" s="29">
        <v>5722</v>
      </c>
      <c r="K12" s="29">
        <v>1.08</v>
      </c>
      <c r="L12" s="29">
        <v>0.54</v>
      </c>
      <c r="M12" s="29">
        <v>1.97</v>
      </c>
      <c r="N12" s="29"/>
      <c r="O12" s="29">
        <v>1.1</v>
      </c>
      <c r="P12" s="29">
        <v>1</v>
      </c>
      <c r="Q12" s="31">
        <f>J12*K12*L12*M12*O12*P12</f>
        <v>7231.431556800002</v>
      </c>
      <c r="R12" s="12" t="s">
        <v>21</v>
      </c>
      <c r="S12" s="6"/>
      <c r="T12" s="17"/>
    </row>
    <row r="13" spans="1:20" ht="19.5" customHeight="1" thickBot="1">
      <c r="A13" s="23">
        <v>2</v>
      </c>
      <c r="B13" s="23" t="s">
        <v>18</v>
      </c>
      <c r="C13" s="23" t="s">
        <v>23</v>
      </c>
      <c r="D13" s="27" t="s">
        <v>25</v>
      </c>
      <c r="E13" s="29" t="s">
        <v>30</v>
      </c>
      <c r="F13" s="30">
        <v>2006</v>
      </c>
      <c r="G13" s="28">
        <v>130</v>
      </c>
      <c r="H13" s="29">
        <v>2285</v>
      </c>
      <c r="I13" s="28" t="s">
        <v>32</v>
      </c>
      <c r="J13" s="29">
        <v>5722</v>
      </c>
      <c r="K13" s="29">
        <v>1.08</v>
      </c>
      <c r="L13" s="29">
        <v>0.54</v>
      </c>
      <c r="M13" s="29">
        <v>1.97</v>
      </c>
      <c r="N13" s="29"/>
      <c r="O13" s="29">
        <v>1.4</v>
      </c>
      <c r="P13" s="29">
        <v>1</v>
      </c>
      <c r="Q13" s="31">
        <f aca="true" t="shared" si="0" ref="Q13:Q20">J13*K13*L13*M13*O13*P13</f>
        <v>9203.640163200002</v>
      </c>
      <c r="R13" s="12" t="s">
        <v>20</v>
      </c>
      <c r="S13" s="6"/>
      <c r="T13" s="17"/>
    </row>
    <row r="14" spans="1:20" ht="19.5" customHeight="1" thickBot="1">
      <c r="A14" s="23">
        <v>3</v>
      </c>
      <c r="B14" s="23" t="s">
        <v>18</v>
      </c>
      <c r="C14" s="23" t="s">
        <v>23</v>
      </c>
      <c r="D14" s="27" t="s">
        <v>25</v>
      </c>
      <c r="E14" s="29" t="s">
        <v>30</v>
      </c>
      <c r="F14" s="30">
        <v>2006</v>
      </c>
      <c r="G14" s="28">
        <v>130</v>
      </c>
      <c r="H14" s="29">
        <v>2285</v>
      </c>
      <c r="I14" s="28" t="s">
        <v>33</v>
      </c>
      <c r="J14" s="29">
        <v>5722</v>
      </c>
      <c r="K14" s="29">
        <v>1.08</v>
      </c>
      <c r="L14" s="29">
        <v>0.54</v>
      </c>
      <c r="M14" s="29">
        <v>1.97</v>
      </c>
      <c r="N14" s="29"/>
      <c r="O14" s="29">
        <v>1.4</v>
      </c>
      <c r="P14" s="29">
        <v>1</v>
      </c>
      <c r="Q14" s="31">
        <f t="shared" si="0"/>
        <v>9203.640163200002</v>
      </c>
      <c r="R14" s="12" t="s">
        <v>20</v>
      </c>
      <c r="S14" s="6"/>
      <c r="T14" s="17"/>
    </row>
    <row r="15" spans="1:20" ht="19.5" customHeight="1" thickBot="1">
      <c r="A15" s="23">
        <v>4</v>
      </c>
      <c r="B15" s="23" t="s">
        <v>18</v>
      </c>
      <c r="C15" s="24" t="s">
        <v>23</v>
      </c>
      <c r="D15" s="27" t="s">
        <v>26</v>
      </c>
      <c r="E15" s="29" t="s">
        <v>30</v>
      </c>
      <c r="F15" s="30">
        <v>2017</v>
      </c>
      <c r="G15" s="28">
        <v>102</v>
      </c>
      <c r="H15" s="29">
        <v>1598</v>
      </c>
      <c r="I15" s="28" t="s">
        <v>34</v>
      </c>
      <c r="J15" s="29">
        <v>5722</v>
      </c>
      <c r="K15" s="29">
        <v>1.08</v>
      </c>
      <c r="L15" s="29">
        <v>0.54</v>
      </c>
      <c r="M15" s="29">
        <v>1.97</v>
      </c>
      <c r="N15" s="29"/>
      <c r="O15" s="29">
        <v>1.2</v>
      </c>
      <c r="P15" s="29">
        <v>1</v>
      </c>
      <c r="Q15" s="31">
        <f t="shared" si="0"/>
        <v>7888.834425600001</v>
      </c>
      <c r="R15" s="12" t="s">
        <v>20</v>
      </c>
      <c r="S15" s="6"/>
      <c r="T15" s="17"/>
    </row>
    <row r="16" spans="1:20" ht="22.5" customHeight="1" thickBot="1">
      <c r="A16" s="23">
        <v>5</v>
      </c>
      <c r="B16" s="23" t="s">
        <v>18</v>
      </c>
      <c r="C16" s="24" t="s">
        <v>23</v>
      </c>
      <c r="D16" s="27" t="s">
        <v>27</v>
      </c>
      <c r="E16" s="29" t="s">
        <v>30</v>
      </c>
      <c r="F16" s="30">
        <v>2006</v>
      </c>
      <c r="G16" s="28">
        <v>79.6</v>
      </c>
      <c r="H16" s="29">
        <v>1690</v>
      </c>
      <c r="I16" s="28" t="s">
        <v>35</v>
      </c>
      <c r="J16" s="29">
        <v>5722</v>
      </c>
      <c r="K16" s="29">
        <v>1.08</v>
      </c>
      <c r="L16" s="29">
        <v>0.54</v>
      </c>
      <c r="M16" s="29">
        <v>1.97</v>
      </c>
      <c r="N16" s="29"/>
      <c r="O16" s="29">
        <v>1.1</v>
      </c>
      <c r="P16" s="29">
        <v>1</v>
      </c>
      <c r="Q16" s="31">
        <f t="shared" si="0"/>
        <v>7231.431556800002</v>
      </c>
      <c r="R16" s="12" t="s">
        <v>20</v>
      </c>
      <c r="S16" s="6"/>
      <c r="T16" s="17"/>
    </row>
    <row r="17" spans="1:20" ht="19.5" customHeight="1" thickBot="1">
      <c r="A17" s="23">
        <v>6</v>
      </c>
      <c r="B17" s="23" t="s">
        <v>18</v>
      </c>
      <c r="C17" s="24" t="s">
        <v>23</v>
      </c>
      <c r="D17" s="27" t="s">
        <v>28</v>
      </c>
      <c r="E17" s="29" t="s">
        <v>30</v>
      </c>
      <c r="F17" s="30">
        <v>2014</v>
      </c>
      <c r="G17" s="28">
        <v>150</v>
      </c>
      <c r="H17" s="29">
        <v>1999</v>
      </c>
      <c r="I17" s="28" t="s">
        <v>36</v>
      </c>
      <c r="J17" s="29">
        <v>5722</v>
      </c>
      <c r="K17" s="29">
        <v>1.08</v>
      </c>
      <c r="L17" s="29">
        <v>0.54</v>
      </c>
      <c r="M17" s="29">
        <v>1.97</v>
      </c>
      <c r="N17" s="29"/>
      <c r="O17" s="29">
        <v>1.4</v>
      </c>
      <c r="P17" s="29">
        <v>1</v>
      </c>
      <c r="Q17" s="31">
        <f t="shared" si="0"/>
        <v>9203.640163200002</v>
      </c>
      <c r="R17" s="12" t="s">
        <v>20</v>
      </c>
      <c r="S17" s="6"/>
      <c r="T17" s="17"/>
    </row>
    <row r="18" spans="1:20" ht="19.5" customHeight="1">
      <c r="A18" s="23">
        <v>7</v>
      </c>
      <c r="B18" s="23" t="s">
        <v>18</v>
      </c>
      <c r="C18" s="24" t="s">
        <v>23</v>
      </c>
      <c r="D18" s="29" t="s">
        <v>26</v>
      </c>
      <c r="E18" s="29" t="s">
        <v>30</v>
      </c>
      <c r="F18" s="30">
        <v>2018</v>
      </c>
      <c r="G18" s="30">
        <v>102</v>
      </c>
      <c r="H18" s="29">
        <v>1598</v>
      </c>
      <c r="I18" s="30" t="s">
        <v>41</v>
      </c>
      <c r="J18" s="29">
        <v>5722</v>
      </c>
      <c r="K18" s="32">
        <v>1.08</v>
      </c>
      <c r="L18" s="32">
        <v>0.54</v>
      </c>
      <c r="M18" s="32">
        <v>1.97</v>
      </c>
      <c r="N18" s="32"/>
      <c r="O18" s="32">
        <v>1.2</v>
      </c>
      <c r="P18" s="32">
        <v>1</v>
      </c>
      <c r="Q18" s="31">
        <f t="shared" si="0"/>
        <v>7888.834425600001</v>
      </c>
      <c r="R18" s="12" t="s">
        <v>20</v>
      </c>
      <c r="S18" s="6"/>
      <c r="T18" s="17"/>
    </row>
    <row r="19" spans="1:24" ht="19.5" customHeight="1">
      <c r="A19" s="25">
        <v>8</v>
      </c>
      <c r="B19" s="25" t="s">
        <v>18</v>
      </c>
      <c r="C19" s="26" t="s">
        <v>23</v>
      </c>
      <c r="D19" s="33" t="s">
        <v>29</v>
      </c>
      <c r="E19" s="34" t="s">
        <v>30</v>
      </c>
      <c r="F19" s="35">
        <v>2010</v>
      </c>
      <c r="G19" s="36">
        <v>277</v>
      </c>
      <c r="H19" s="34">
        <v>3456</v>
      </c>
      <c r="I19" s="36" t="s">
        <v>37</v>
      </c>
      <c r="J19" s="34">
        <v>5722</v>
      </c>
      <c r="K19" s="32">
        <v>1.08</v>
      </c>
      <c r="L19" s="32">
        <v>0.54</v>
      </c>
      <c r="M19" s="32">
        <v>1.97</v>
      </c>
      <c r="N19" s="32"/>
      <c r="O19" s="32">
        <v>1.6</v>
      </c>
      <c r="P19" s="32">
        <v>1</v>
      </c>
      <c r="Q19" s="31">
        <f t="shared" si="0"/>
        <v>10518.445900800003</v>
      </c>
      <c r="R19" s="12" t="s">
        <v>20</v>
      </c>
      <c r="S19" s="6"/>
      <c r="T19" s="17"/>
      <c r="W19" s="13"/>
      <c r="X19" s="13"/>
    </row>
    <row r="20" spans="1:24" ht="19.5" customHeight="1">
      <c r="A20" s="23">
        <v>9</v>
      </c>
      <c r="B20" s="23" t="s">
        <v>18</v>
      </c>
      <c r="C20" s="24"/>
      <c r="D20" s="29" t="s">
        <v>42</v>
      </c>
      <c r="E20" s="32" t="s">
        <v>30</v>
      </c>
      <c r="F20" s="30">
        <v>2006</v>
      </c>
      <c r="G20" s="30">
        <v>315</v>
      </c>
      <c r="H20" s="29">
        <v>4414</v>
      </c>
      <c r="I20" s="30" t="s">
        <v>38</v>
      </c>
      <c r="J20" s="29">
        <v>5722</v>
      </c>
      <c r="K20" s="29">
        <v>1.08</v>
      </c>
      <c r="L20" s="29">
        <v>0.54</v>
      </c>
      <c r="M20" s="29">
        <v>1.97</v>
      </c>
      <c r="N20" s="29"/>
      <c r="O20" s="29">
        <v>1.6</v>
      </c>
      <c r="P20" s="29">
        <v>1</v>
      </c>
      <c r="Q20" s="31">
        <f t="shared" si="0"/>
        <v>10518.445900800003</v>
      </c>
      <c r="R20" s="12" t="s">
        <v>20</v>
      </c>
      <c r="S20" s="6"/>
      <c r="T20" s="17"/>
      <c r="W20" s="13"/>
      <c r="X20" s="13"/>
    </row>
    <row r="21" spans="1:20" ht="19.5" customHeight="1">
      <c r="A21" s="42" t="s">
        <v>16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  <c r="Q21" s="14">
        <f>SUM(Q12:Q20)</f>
        <v>78888.344256</v>
      </c>
      <c r="R21" s="5"/>
      <c r="S21" s="6"/>
      <c r="T21" s="17"/>
    </row>
    <row r="22" spans="1:19" ht="19.5" customHeight="1">
      <c r="A22" s="4"/>
      <c r="B22" s="4"/>
      <c r="C22" s="4"/>
      <c r="D22" s="3"/>
      <c r="E22" s="3"/>
      <c r="F22" s="4"/>
      <c r="G22" s="3"/>
      <c r="H22" s="3"/>
      <c r="I22" s="4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217.5" customHeight="1">
      <c r="A23" s="37" t="s">
        <v>43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"/>
      <c r="S23" s="3"/>
    </row>
    <row r="24" spans="1:19" ht="2.25" customHeight="1" hidden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"/>
      <c r="S24" s="3"/>
    </row>
    <row r="25" spans="1:19" ht="157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"/>
      <c r="S25" s="3"/>
    </row>
    <row r="26" spans="1:19" ht="141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"/>
      <c r="S26" s="3"/>
    </row>
    <row r="27" spans="1:19" ht="143.2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"/>
      <c r="S27" s="3"/>
    </row>
    <row r="28" spans="1:19" ht="65.2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"/>
      <c r="S28" s="3"/>
    </row>
    <row r="29" spans="1:19" ht="114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"/>
      <c r="S29" s="3"/>
    </row>
    <row r="30" spans="1:17" ht="111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</sheetData>
  <sheetProtection/>
  <mergeCells count="16">
    <mergeCell ref="K1:R1"/>
    <mergeCell ref="D9:D10"/>
    <mergeCell ref="E9:E10"/>
    <mergeCell ref="F9:F10"/>
    <mergeCell ref="G9:G10"/>
    <mergeCell ref="H9:H10"/>
    <mergeCell ref="A3:R7"/>
    <mergeCell ref="A2:R2"/>
    <mergeCell ref="A23:Q30"/>
    <mergeCell ref="B9:B10"/>
    <mergeCell ref="R9:R10"/>
    <mergeCell ref="Q9:Q10"/>
    <mergeCell ref="J9:P9"/>
    <mergeCell ref="I9:I10"/>
    <mergeCell ref="A9:A10"/>
    <mergeCell ref="A21:P2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2023-07-17T09:26:19Z</dcterms:modified>
  <cp:category/>
  <cp:version/>
  <cp:contentType/>
  <cp:contentStatus/>
</cp:coreProperties>
</file>