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цены'!$A$2:$P$8</definedName>
  </definedNames>
  <calcPr fullCalcOnLoad="1"/>
</workbook>
</file>

<file path=xl/sharedStrings.xml><?xml version="1.0" encoding="utf-8"?>
<sst xmlns="http://schemas.openxmlformats.org/spreadsheetml/2006/main" count="24" uniqueCount="23">
  <si>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</si>
  <si>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</si>
  <si>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</si>
  <si>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</si>
  <si>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</si>
  <si>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</si>
  <si>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</si>
  <si>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</si>
  <si>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</si>
  <si>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</si>
  <si>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</si>
  <si>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</si>
  <si>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</si>
  <si>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</si>
  <si>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</si>
  <si>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</si>
  <si>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штук</t>
  </si>
  <si>
    <t>Предложение №3</t>
  </si>
  <si>
    <t>Н(М)ЦК, 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</si>
  <si>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</si>
  <si>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Приложение 2 
к Извещению об осуществлении закупки
</t>
  </si>
  <si>
    <t xml:space="preserve">На основании проведенного анализа рынка  Н(М)ЦК составляет: </t>
  </si>
  <si>
    <t xml:space="preserve">Беспилотный летательный аппарат (квадрокоптер)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</si>
</sst>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50" fillId="0" borderId="0" xfId="0" applyFont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942975</xdr:colOff>
      <xdr:row>4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3526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22002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4</xdr:row>
      <xdr:rowOff>1781175</xdr:rowOff>
    </xdr:from>
    <xdr:to>
      <xdr:col>12</xdr:col>
      <xdr:colOff>1381125</xdr:colOff>
      <xdr:row>4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067050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2638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"/>
  <sheetViews>
    <sheetView tabSelected="1" zoomScale="85" zoomScaleNormal="85" zoomScaleSheetLayoutView="100" zoomScalePageLayoutView="0" workbookViewId="0" topLeftCell="A1">
      <selection activeCell="S8" sqref="S8"/>
    </sheetView>
  </sheetViews>
  <sheetFormatPr defaultColWidth="9.140625" defaultRowHeight="15"/>
  <cols>
    <col min="1" max="1" width="6.00390625" style="1" customWidth="1"/>
    <col min="2" max="2" width="25.28125" style="5" customWidth="1"/>
    <col min="3" max="3" width="8.7109375" style="6" customWidth="1"/>
    <col min="4" max="4" width="10.28125" style="6" customWidth="1"/>
    <col min="5" max="5" width="12.7109375" style="7" customWidth="1"/>
    <col min="6" max="6" width="13.7109375" style="7" customWidth="1"/>
    <col min="7" max="7" width="12.8515625" style="7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4.421875" style="1" customWidth="1"/>
    <col min="15" max="15" width="10.8515625" style="1" customWidth="1"/>
    <col min="16" max="16" width="13.00390625" style="1" customWidth="1"/>
    <col min="17" max="18" width="9.140625" style="1" customWidth="1"/>
    <col min="19" max="19" width="12.57421875" style="1" customWidth="1"/>
    <col min="20" max="16384" width="9.140625" style="1" customWidth="1"/>
  </cols>
  <sheetData>
    <row r="2" spans="13:16" ht="33.75" customHeight="1">
      <c r="M2" s="23" t="s">
        <v>20</v>
      </c>
      <c r="N2" s="24"/>
      <c r="O2" s="24"/>
      <c r="P2" s="24"/>
    </row>
    <row r="3" spans="1:16" ht="24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30.75" customHeight="1">
      <c r="A4" s="25" t="s">
        <v>0</v>
      </c>
      <c r="B4" s="25" t="s">
        <v>11</v>
      </c>
      <c r="C4" s="25" t="s">
        <v>1</v>
      </c>
      <c r="D4" s="25" t="s">
        <v>2</v>
      </c>
      <c r="E4" s="30" t="s">
        <v>3</v>
      </c>
      <c r="F4" s="31"/>
      <c r="G4" s="32"/>
      <c r="H4" s="33" t="s">
        <v>9</v>
      </c>
      <c r="I4" s="34"/>
      <c r="J4" s="35" t="s">
        <v>10</v>
      </c>
      <c r="K4" s="36"/>
      <c r="L4" s="37"/>
      <c r="M4" s="38" t="s">
        <v>18</v>
      </c>
      <c r="N4" s="39"/>
      <c r="O4" s="39"/>
      <c r="P4" s="40"/>
    </row>
    <row r="5" spans="1:16" ht="164.25" customHeight="1">
      <c r="A5" s="26"/>
      <c r="B5" s="26"/>
      <c r="C5" s="26"/>
      <c r="D5" s="26"/>
      <c r="E5" s="9" t="s">
        <v>13</v>
      </c>
      <c r="F5" s="9" t="s">
        <v>14</v>
      </c>
      <c r="G5" s="9" t="s">
        <v>17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10" t="s">
        <v>15</v>
      </c>
      <c r="N5" s="2" t="s">
        <v>8</v>
      </c>
      <c r="O5" s="2" t="s">
        <v>8</v>
      </c>
      <c r="P5" s="2" t="s">
        <v>19</v>
      </c>
    </row>
    <row r="6" spans="1:19" s="8" customFormat="1" ht="36.75" customHeight="1">
      <c r="A6" s="14">
        <v>1</v>
      </c>
      <c r="B6" s="15" t="s">
        <v>22</v>
      </c>
      <c r="C6" s="16" t="s">
        <v>16</v>
      </c>
      <c r="D6" s="17">
        <v>1</v>
      </c>
      <c r="E6" s="18">
        <v>149900</v>
      </c>
      <c r="F6" s="18">
        <v>151992</v>
      </c>
      <c r="G6" s="18">
        <v>149000</v>
      </c>
      <c r="H6" s="18"/>
      <c r="I6" s="18"/>
      <c r="J6" s="19">
        <f>AVERAGE(E6:G6)</f>
        <v>150297.33333333334</v>
      </c>
      <c r="K6" s="20">
        <f>SQRT(((SUM((POWER(G6-J6,2)),(POWER(F6-J6,2)),(POWER(E6-J6,2)))/(COLUMNS(E6:G6)-1))))</f>
        <v>1535.0639508936863</v>
      </c>
      <c r="L6" s="20">
        <f>K6/J6*100</f>
        <v>1.021351421777512</v>
      </c>
      <c r="M6" s="18">
        <f>((D6/3)*(SUM(E6:G6)))</f>
        <v>150297.3333333333</v>
      </c>
      <c r="N6" s="21">
        <f>M6/D6</f>
        <v>150297.3333333333</v>
      </c>
      <c r="O6" s="18">
        <f>ROUNDDOWN(N6,2)</f>
        <v>150297.33</v>
      </c>
      <c r="P6" s="22">
        <f>O6*D6</f>
        <v>150297.33</v>
      </c>
      <c r="Q6" s="11"/>
      <c r="R6" s="12"/>
      <c r="S6" s="12"/>
    </row>
    <row r="7" spans="1:19" s="8" customFormat="1" ht="20.25" customHeight="1">
      <c r="A7" s="27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  <c r="P7" s="22">
        <f>SUM(P6:P6)</f>
        <v>150297.33</v>
      </c>
      <c r="Q7" s="11"/>
      <c r="R7" s="13"/>
      <c r="S7" s="13"/>
    </row>
    <row r="8" spans="1:17" s="4" customFormat="1" ht="63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1"/>
    </row>
    <row r="9" spans="1:17" ht="14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"/>
    </row>
    <row r="10" spans="1:16" ht="14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ht="14.25" customHeight="1"/>
    <row r="12" ht="14.25" customHeight="1"/>
    <row r="13" ht="14.25" customHeight="1"/>
    <row r="14" ht="14.25" customHeight="1"/>
  </sheetData>
  <sheetProtection/>
  <mergeCells count="12">
    <mergeCell ref="A8:P10"/>
    <mergeCell ref="A3:P3"/>
    <mergeCell ref="A4:A5"/>
    <mergeCell ref="B4:B5"/>
    <mergeCell ref="C4:C5"/>
    <mergeCell ref="M2:P2"/>
    <mergeCell ref="D4:D5"/>
    <mergeCell ref="A7:O7"/>
    <mergeCell ref="E4:G4"/>
    <mergeCell ref="H4:I4"/>
    <mergeCell ref="J4:L4"/>
    <mergeCell ref="M4:P4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Людмила Михайловна Левыкина</cp:lastModifiedBy>
  <cp:lastPrinted>2023-06-05T03:22:21Z</cp:lastPrinted>
  <dcterms:created xsi:type="dcterms:W3CDTF">2014-01-15T18:15:09Z</dcterms:created>
  <dcterms:modified xsi:type="dcterms:W3CDTF">2023-06-06T06:19:32Z</dcterms:modified>
  <cp:category/>
  <cp:version/>
  <cp:contentType/>
  <cp:contentStatus/>
</cp:coreProperties>
</file>