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цены'!$A$5:$P$16</definedName>
  </definedNames>
  <calcPr fullCalcOnLoad="1"/>
</workbook>
</file>

<file path=xl/sharedStrings.xml><?xml version="1.0" encoding="utf-8"?>
<sst xmlns="http://schemas.openxmlformats.org/spreadsheetml/2006/main" count="29" uniqueCount="28">
  <si>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</si>
  <si>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</si>
  <si>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</si>
  <si>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</si>
  <si>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</si>
  <si>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</si>
  <si>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</si>
  <si>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</si>
  <si>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</si>
  <si>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</si>
  <si>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</si>
  <si>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</si>
  <si>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</si>
  <si>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В результате проведенного расчета Н(М)ЦК, ЦКЕП контракта составила: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</si>
  <si>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</si>
  <si>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</si>
  <si>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</si>
  <si>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</si>
  <si>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</si>
  <si>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</si>
  <si>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</si>
  <si>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</si>
  <si>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</si>
  <si>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>усл.ед.</t>
  </si>
  <si>
    <t xml:space="preserve">Коммерческое предложение №2  </t>
  </si>
  <si>
    <t xml:space="preserve">Приложение № 1 к  Извещению 
об осуществлении закупки
</t>
  </si>
  <si>
    <t xml:space="preserve">Услуги по оценке рыночной стоимости имущества муниципальной собственности. </t>
  </si>
  <si>
    <t>Услуги по оценке рыночной стоимости права на заключение договора аренды (начального (минимального) размера ежемесячного платежа) имущества муниципальной собственности.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</si>
</sst>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5908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1457325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58300" y="32194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05950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85" zoomScaleNormal="85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.7109375" style="1" customWidth="1"/>
    <col min="2" max="2" width="32.140625" style="15" customWidth="1"/>
    <col min="3" max="3" width="8.2812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3.8515625" style="1" customWidth="1"/>
    <col min="12" max="12" width="14.14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51" t="s">
        <v>25</v>
      </c>
      <c r="M1" s="51"/>
      <c r="N1" s="51"/>
      <c r="O1" s="51"/>
      <c r="P1" s="51"/>
    </row>
    <row r="2" spans="12:16" ht="45.75" customHeight="1">
      <c r="L2" s="51"/>
      <c r="M2" s="51"/>
      <c r="N2" s="51"/>
      <c r="O2" s="51"/>
      <c r="P2" s="51"/>
    </row>
    <row r="3" spans="12:16" ht="12.75" customHeight="1" hidden="1">
      <c r="L3" s="51"/>
      <c r="M3" s="51"/>
      <c r="N3" s="51"/>
      <c r="O3" s="51"/>
      <c r="P3" s="51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0"/>
      <c r="M5" s="50"/>
      <c r="N5" s="50"/>
      <c r="O5" s="50"/>
      <c r="P5" s="50"/>
    </row>
    <row r="6" spans="1:16" ht="32.25" customHeight="1">
      <c r="A6" s="52" t="s">
        <v>18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30.75" customHeight="1">
      <c r="A7" s="53" t="s">
        <v>0</v>
      </c>
      <c r="B7" s="53" t="s">
        <v>17</v>
      </c>
      <c r="C7" s="53" t="s">
        <v>1</v>
      </c>
      <c r="D7" s="53" t="s">
        <v>2</v>
      </c>
      <c r="E7" s="53" t="s">
        <v>3</v>
      </c>
      <c r="F7" s="53"/>
      <c r="G7" s="53"/>
      <c r="H7" s="54" t="s">
        <v>12</v>
      </c>
      <c r="I7" s="54"/>
      <c r="J7" s="55" t="s">
        <v>16</v>
      </c>
      <c r="K7" s="55"/>
      <c r="L7" s="55"/>
      <c r="M7" s="59" t="s">
        <v>21</v>
      </c>
      <c r="N7" s="59"/>
      <c r="O7" s="59"/>
      <c r="P7" s="59"/>
    </row>
    <row r="8" spans="1:16" ht="152.25" customHeight="1">
      <c r="A8" s="53"/>
      <c r="B8" s="53"/>
      <c r="C8" s="53"/>
      <c r="D8" s="53"/>
      <c r="E8" s="37" t="s">
        <v>20</v>
      </c>
      <c r="F8" s="37" t="s">
        <v>24</v>
      </c>
      <c r="G8" s="37" t="s">
        <v>19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22</v>
      </c>
    </row>
    <row r="9" spans="1:16" s="36" customFormat="1" ht="168" customHeight="1">
      <c r="A9" s="42">
        <v>1</v>
      </c>
      <c r="B9" s="44" t="s">
        <v>26</v>
      </c>
      <c r="C9" s="38" t="s">
        <v>23</v>
      </c>
      <c r="D9" s="49">
        <v>1</v>
      </c>
      <c r="E9" s="24">
        <v>5000</v>
      </c>
      <c r="F9" s="24">
        <v>5000</v>
      </c>
      <c r="G9" s="24">
        <v>5000</v>
      </c>
      <c r="H9" s="24"/>
      <c r="I9" s="24"/>
      <c r="J9" s="32">
        <f>AVERAGE(E9:G9)</f>
        <v>5000</v>
      </c>
      <c r="K9" s="33">
        <f>SQRT(((SUM((POWER(G9-J9,2)),(POWER(F9-J9,2)),(POWER(E9-J9,2)))/(COLUMNS(E9:G9)-1))))</f>
        <v>0</v>
      </c>
      <c r="L9" s="33">
        <f>K9/J9*100</f>
        <v>0</v>
      </c>
      <c r="M9" s="34">
        <f>((D9/3)*(SUM(E9:G9)))</f>
        <v>5000</v>
      </c>
      <c r="N9" s="35">
        <f>M9/D9</f>
        <v>5000</v>
      </c>
      <c r="O9" s="34">
        <f>ROUNDUP(N9,2)</f>
        <v>5000</v>
      </c>
      <c r="P9" s="41">
        <f>O9*D9</f>
        <v>5000</v>
      </c>
    </row>
    <row r="10" spans="1:16" s="36" customFormat="1" ht="179.25" customHeight="1">
      <c r="A10" s="42">
        <v>2</v>
      </c>
      <c r="B10" s="44" t="s">
        <v>27</v>
      </c>
      <c r="C10" s="38" t="s">
        <v>23</v>
      </c>
      <c r="D10" s="49">
        <v>1</v>
      </c>
      <c r="E10" s="24">
        <v>5000</v>
      </c>
      <c r="F10" s="24">
        <v>6000</v>
      </c>
      <c r="G10" s="24">
        <v>6000</v>
      </c>
      <c r="H10" s="24"/>
      <c r="I10" s="24"/>
      <c r="J10" s="32">
        <f>AVERAGE(E10:G10)</f>
        <v>5666.666666666667</v>
      </c>
      <c r="K10" s="33">
        <f>SQRT(((SUM((POWER(G10-J10,2)),(POWER(F10-J10,2)),(POWER(E10-J10,2)))/(COLUMNS(E10:G10)-1))))</f>
        <v>577.3502691896257</v>
      </c>
      <c r="L10" s="33">
        <f>K10/J10*100</f>
        <v>10.188534162169864</v>
      </c>
      <c r="M10" s="34">
        <f>((D10/3)*(SUM(E10:G10)))</f>
        <v>5666.666666666666</v>
      </c>
      <c r="N10" s="35">
        <f>M10/D10</f>
        <v>5666.666666666666</v>
      </c>
      <c r="O10" s="34">
        <f>ROUNDUP(N10,2)</f>
        <v>5666.67</v>
      </c>
      <c r="P10" s="41">
        <f>O10*D10</f>
        <v>5666.67</v>
      </c>
    </row>
    <row r="11" spans="1:16" s="6" customFormat="1" ht="15.75">
      <c r="A11" s="60" t="s">
        <v>13</v>
      </c>
      <c r="B11" s="60"/>
      <c r="C11" s="60"/>
      <c r="D11" s="60"/>
      <c r="E11" s="60"/>
      <c r="F11" s="60"/>
      <c r="G11" s="60"/>
      <c r="H11" s="60"/>
      <c r="I11" s="60"/>
      <c r="J11" s="43">
        <f>SUM(P9:P10)</f>
        <v>10666.67</v>
      </c>
      <c r="K11" s="40" t="s">
        <v>10</v>
      </c>
      <c r="L11" s="40"/>
      <c r="M11" s="40"/>
      <c r="N11" s="40"/>
      <c r="O11" s="40"/>
      <c r="P11" s="39"/>
    </row>
    <row r="12" spans="1:16" ht="26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8" ht="15.75">
      <c r="A13" s="62"/>
      <c r="B13" s="62"/>
      <c r="C13" s="18"/>
      <c r="D13" s="18"/>
      <c r="E13" s="26"/>
      <c r="F13" s="26"/>
      <c r="G13" s="26"/>
      <c r="H13" s="8"/>
    </row>
    <row r="14" spans="1:16" s="7" customFormat="1" ht="23.2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0" s="7" customFormat="1" ht="23.25">
      <c r="A15" s="45"/>
      <c r="B15" s="46"/>
      <c r="C15" s="63"/>
      <c r="D15" s="63"/>
      <c r="E15" s="63"/>
      <c r="F15" s="65"/>
      <c r="G15" s="65"/>
      <c r="H15" s="47" t="s">
        <v>15</v>
      </c>
      <c r="I15" s="48"/>
      <c r="J15" s="48"/>
    </row>
    <row r="16" spans="1:8" s="7" customFormat="1" ht="15.75">
      <c r="A16" s="9"/>
      <c r="B16" s="9"/>
      <c r="C16" s="20"/>
      <c r="D16" s="19"/>
      <c r="E16" s="27"/>
      <c r="F16" s="10"/>
      <c r="G16" s="28"/>
      <c r="H16" s="11" t="s">
        <v>14</v>
      </c>
    </row>
    <row r="17" spans="1:8" ht="15.75">
      <c r="A17" s="56"/>
      <c r="B17" s="56"/>
      <c r="C17" s="21"/>
      <c r="D17" s="21"/>
      <c r="E17" s="29"/>
      <c r="F17" s="29"/>
      <c r="G17" s="29"/>
      <c r="H17" s="12"/>
    </row>
    <row r="18" spans="1:8" s="7" customFormat="1" ht="15.75">
      <c r="A18" s="57"/>
      <c r="B18" s="57"/>
      <c r="C18" s="57"/>
      <c r="D18" s="22"/>
      <c r="E18" s="30"/>
      <c r="F18" s="13"/>
      <c r="G18" s="58"/>
      <c r="H18" s="58"/>
    </row>
    <row r="19" spans="1:8" ht="12.75">
      <c r="A19" s="12"/>
      <c r="B19" s="16"/>
      <c r="C19" s="23"/>
      <c r="D19" s="23"/>
      <c r="E19" s="31"/>
      <c r="F19" s="31"/>
      <c r="G19" s="31"/>
      <c r="H19" s="12"/>
    </row>
    <row r="20" spans="1:8" ht="12.75">
      <c r="A20" s="12"/>
      <c r="B20" s="16"/>
      <c r="C20" s="23"/>
      <c r="D20" s="23"/>
      <c r="E20" s="31"/>
      <c r="F20" s="31"/>
      <c r="G20" s="31"/>
      <c r="H20" s="14"/>
    </row>
  </sheetData>
  <sheetProtection/>
  <mergeCells count="20">
    <mergeCell ref="A17:B17"/>
    <mergeCell ref="A18:C18"/>
    <mergeCell ref="G18:H18"/>
    <mergeCell ref="M7:P7"/>
    <mergeCell ref="A11:I11"/>
    <mergeCell ref="A12:P12"/>
    <mergeCell ref="A13:B13"/>
    <mergeCell ref="C15:E15"/>
    <mergeCell ref="A14:P14"/>
    <mergeCell ref="F15:G15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2022-07-11T03:25:47Z</cp:lastPrinted>
  <dcterms:created xsi:type="dcterms:W3CDTF">2014-01-15T18:15:09Z</dcterms:created>
  <dcterms:modified xsi:type="dcterms:W3CDTF">2022-08-04T04:39:22Z</dcterms:modified>
  <cp:category/>
  <cp:version/>
  <cp:contentType/>
  <cp:contentStatus/>
</cp:coreProperties>
</file>