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<sst xmlns="http://schemas.openxmlformats.org/spreadsheetml/2006/main" count="27" uniqueCount="27">
  <si>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</si>
  <si>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</si>
  <si>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</si>
  <si>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</si>
  <si>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</si>
  <si>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</si>
  <si>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</si>
  <si>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</si>
  <si>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</si>
  <si>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</si>
  <si>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</si>
  <si>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</si>
  <si>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</si>
  <si>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</si>
  <si>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</si>
  <si>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</si>
  <si>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</si>
  <si>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</si>
  <si>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</si>
  <si>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</si>
  <si>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</si>
  <si>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</si>
  <si>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 xml:space="preserve">Палатка из синтетических материалов 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</si>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</sst>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1428750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419100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62" t="s">
        <v>26</v>
      </c>
      <c r="M1" s="62"/>
      <c r="N1" s="62"/>
      <c r="O1" s="62"/>
      <c r="P1" s="62"/>
    </row>
    <row r="2" spans="12:16" ht="45.7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12</v>
      </c>
      <c r="I7" s="65"/>
      <c r="J7" s="66" t="s">
        <v>15</v>
      </c>
      <c r="K7" s="66"/>
      <c r="L7" s="66"/>
      <c r="M7" s="53" t="s">
        <v>24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20</v>
      </c>
      <c r="F8" s="37" t="s">
        <v>19</v>
      </c>
      <c r="G8" s="37" t="s">
        <v>25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21</v>
      </c>
    </row>
    <row r="9" spans="1:16" s="36" customFormat="1" ht="106.5" customHeight="1">
      <c r="A9" s="42">
        <v>1</v>
      </c>
      <c r="B9" s="44" t="s">
        <v>22</v>
      </c>
      <c r="C9" s="38" t="s">
        <v>23</v>
      </c>
      <c r="D9" s="49">
        <v>1</v>
      </c>
      <c r="E9" s="24">
        <v>76000</v>
      </c>
      <c r="F9" s="24">
        <v>75000</v>
      </c>
      <c r="G9" s="24">
        <v>75000</v>
      </c>
      <c r="H9" s="24"/>
      <c r="I9" s="24"/>
      <c r="J9" s="32">
        <f>AVERAGE(E9:G9)</f>
        <v>75333.33333333333</v>
      </c>
      <c r="K9" s="33">
        <f>SQRT(((SUM((POWER(G9-J9,2)),(POWER(F9-J9,2)),(POWER(E9-J9,2)))/(COLUMNS(E9:G9)-1))))</f>
        <v>577.3502691896257</v>
      </c>
      <c r="L9" s="33">
        <f>K9/J9*100</f>
        <v>0.766394162641096</v>
      </c>
      <c r="M9" s="34">
        <f>((D9/3)*(SUM(E9:G9)))</f>
        <v>75333.33333333333</v>
      </c>
      <c r="N9" s="35">
        <f>M9/D9</f>
        <v>75333.33333333333</v>
      </c>
      <c r="O9" s="34">
        <f>ROUNDDOWN(N9,2)</f>
        <v>75333.33</v>
      </c>
      <c r="P9" s="41">
        <f>O9*D9</f>
        <v>75333.33</v>
      </c>
    </row>
    <row r="10" spans="1:16" s="6" customFormat="1" ht="15">
      <c r="A10" s="54" t="s">
        <v>18</v>
      </c>
      <c r="B10" s="55"/>
      <c r="C10" s="55"/>
      <c r="D10" s="55"/>
      <c r="E10" s="55"/>
      <c r="F10" s="55"/>
      <c r="G10" s="55"/>
      <c r="H10" s="55"/>
      <c r="I10" s="55"/>
      <c r="J10" s="43">
        <f>P9</f>
        <v>75333.33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2.5">
      <c r="A14" s="45"/>
      <c r="B14" s="46"/>
      <c r="C14" s="58"/>
      <c r="D14" s="58"/>
      <c r="E14" s="58"/>
      <c r="F14" s="60"/>
      <c r="G14" s="60"/>
      <c r="H14" s="47" t="s">
        <v>14</v>
      </c>
      <c r="I14" s="48"/>
      <c r="J14" s="48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2022-02-21T02:10:48Z</cp:lastPrinted>
  <dcterms:created xsi:type="dcterms:W3CDTF">2014-01-15T18:15:09Z</dcterms:created>
  <dcterms:modified xsi:type="dcterms:W3CDTF">2022-02-21T02:10:59Z</dcterms:modified>
  <cp:category/>
  <cp:version/>
  <cp:contentType/>
  <cp:contentStatus/>
</cp:coreProperties>
</file>