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<sst xmlns="http://schemas.openxmlformats.org/spreadsheetml/2006/main" count="27" uniqueCount="27">
  <si>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</si>
  <si>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</si>
  <si>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</si>
  <si>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</si>
  <si>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</si>
  <si>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</si>
  <si>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</si>
  <si>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</si>
  <si>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</si>
  <si>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</si>
  <si>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</si>
  <si>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</si>
  <si>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</si>
  <si>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</si>
  <si>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</si>
  <si>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</si>
  <si>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</si>
  <si>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</si>
  <si>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</si>
  <si>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</si>
  <si>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</si>
  <si>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</si>
  <si>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</si>
  <si>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</si>
  <si>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</si>
  <si>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Гидрокостюм мужской</t>
  </si>
  <si>
    <t xml:space="preserve">Приложение № 2 к Извещению 
об осуществлении закупки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</si>
</sst>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L1" sqref="L1:P3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51" t="s">
        <v>26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16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15</v>
      </c>
      <c r="K7" s="55"/>
      <c r="L7" s="55"/>
      <c r="M7" s="59" t="s">
        <v>23</v>
      </c>
      <c r="N7" s="59"/>
      <c r="O7" s="59"/>
      <c r="P7" s="59"/>
    </row>
    <row r="8" spans="1:16" ht="196.5" customHeight="1">
      <c r="A8" s="53"/>
      <c r="B8" s="53"/>
      <c r="C8" s="53"/>
      <c r="D8" s="53"/>
      <c r="E8" s="37" t="s">
        <v>20</v>
      </c>
      <c r="F8" s="37" t="s">
        <v>19</v>
      </c>
      <c r="G8" s="37" t="s">
        <v>24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21</v>
      </c>
    </row>
    <row r="9" spans="1:16" s="36" customFormat="1" ht="106.5" customHeight="1">
      <c r="A9" s="42">
        <v>1</v>
      </c>
      <c r="B9" s="44" t="s">
        <v>25</v>
      </c>
      <c r="C9" s="38" t="s">
        <v>22</v>
      </c>
      <c r="D9" s="49">
        <v>1</v>
      </c>
      <c r="E9" s="24">
        <v>25510</v>
      </c>
      <c r="F9" s="24">
        <v>28990</v>
      </c>
      <c r="G9" s="24">
        <v>30134</v>
      </c>
      <c r="H9" s="24"/>
      <c r="I9" s="24"/>
      <c r="J9" s="32">
        <f>AVERAGE(E9:G9)</f>
        <v>28211.333333333332</v>
      </c>
      <c r="K9" s="33">
        <f>SQRT(((SUM((POWER(G9-J9,2)),(POWER(F9-J9,2)),(POWER(E9-J9,2)))/(COLUMNS(E9:G9)-1))))</f>
        <v>2408.3366320623313</v>
      </c>
      <c r="L9" s="33">
        <f>K9/J9*100</f>
        <v>8.536769969736742</v>
      </c>
      <c r="M9" s="34">
        <f>((D9/3)*(SUM(E9:G9)))</f>
        <v>28211.333333333332</v>
      </c>
      <c r="N9" s="35">
        <f>M9/D9</f>
        <v>28211.333333333332</v>
      </c>
      <c r="O9" s="34">
        <f>ROUNDDOWN(N9,2)</f>
        <v>28211.33</v>
      </c>
      <c r="P9" s="41">
        <f>O9*D9</f>
        <v>28211.33</v>
      </c>
    </row>
    <row r="10" spans="1:16" s="6" customFormat="1" ht="15.75">
      <c r="A10" s="60" t="s">
        <v>18</v>
      </c>
      <c r="B10" s="61"/>
      <c r="C10" s="61"/>
      <c r="D10" s="61"/>
      <c r="E10" s="61"/>
      <c r="F10" s="61"/>
      <c r="G10" s="61"/>
      <c r="H10" s="61"/>
      <c r="I10" s="61"/>
      <c r="J10" s="43">
        <f>P9</f>
        <v>28211.33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8" ht="15.75">
      <c r="A12" s="63"/>
      <c r="B12" s="63"/>
      <c r="C12" s="18"/>
      <c r="D12" s="18"/>
      <c r="E12" s="26"/>
      <c r="F12" s="26"/>
      <c r="G12" s="26"/>
      <c r="H12" s="8"/>
    </row>
    <row r="13" spans="1:16" s="7" customFormat="1" ht="23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0" s="7" customFormat="1" ht="23.25">
      <c r="A14" s="45"/>
      <c r="B14" s="46"/>
      <c r="C14" s="64"/>
      <c r="D14" s="64"/>
      <c r="E14" s="64"/>
      <c r="F14" s="66"/>
      <c r="G14" s="66"/>
      <c r="H14" s="47" t="s">
        <v>14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.7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.7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2022-02-02T08:38:42Z</cp:lastPrinted>
  <dcterms:created xsi:type="dcterms:W3CDTF">2014-01-15T18:15:09Z</dcterms:created>
  <dcterms:modified xsi:type="dcterms:W3CDTF">2022-02-18T07:31:28Z</dcterms:modified>
  <cp:category/>
  <cp:version/>
  <cp:contentType/>
  <cp:contentStatus/>
</cp:coreProperties>
</file>