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1\А ремонт Бульварный СМП\на сайт\"/>
    </mc:Choice>
  </mc:AlternateContent>
  <xr:revisionPtr revIDLastSave="0" documentId="8_{4B3BEA39-8E94-47CC-98EE-00A981BA5EB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Мои данные" sheetId="1" r:id="rId1"/>
  </sheets>
  <definedNames>
    <definedName name="Print_Titles" localSheetId="0">'Мои данные'!$25:$25</definedName>
    <definedName name="_xlnm.Print_Titles" localSheetId="0">'Мои данные'!$25:$25</definedName>
  </definedNames>
  <calcPr calcId="181029"/>
</workbook>
</file>

<file path=xl/calcChain.xml><?xml version="1.0" encoding="utf-8"?>
<calcChain xmlns="http://schemas.openxmlformats.org/spreadsheetml/2006/main">
  <c r="L17" i="1" l="1"/>
  <c r="J17" i="1"/>
  <c r="L16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 shapeId="0" xr:uid="{00000000-0006-0000-0000-000012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 xr:uid="{00000000-0006-0000-0000-000013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5" authorId="2" shapeId="0" xr:uid="{00000000-0006-0000-0000-000014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 shapeId="0" xr:uid="{00000000-0006-0000-0000-000015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 xr:uid="{00000000-0006-0000-0000-00001B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 xr:uid="{00000000-0006-0000-0000-00001C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 xr:uid="{00000000-0006-0000-0000-00001D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 xr:uid="{00000000-0006-0000-0000-00001E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227" authorId="4" shapeId="0" xr:uid="{00000000-0006-0000-0000-00002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227" authorId="10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227" authorId="10" shapeId="0" xr:uid="{00000000-0006-0000-0000-000022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227" authorId="10" shapeId="0" xr:uid="{00000000-0006-0000-0000-000023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227" authorId="8" shapeId="0" xr:uid="{00000000-0006-0000-0000-000024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227" authorId="8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227" authorId="8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238" authorId="8" shapeId="0" xr:uid="{00000000-0006-0000-0000-000027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240" authorId="8" shapeId="0" xr:uid="{00000000-0006-0000-0000-000028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<sst xmlns="http://schemas.openxmlformats.org/spreadsheetml/2006/main" count="770" uniqueCount="336">
  <si>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</si>
  <si>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</si>
  <si>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</si>
  <si>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</si>
  <si>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</si>
  <si>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</si>
  <si>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</si>
  <si>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</si>
  <si>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</si>
  <si>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</si>
  <si>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</si>
  <si>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</si>
  <si>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</si>
  <si>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</si>
  <si>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</si>
  <si>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</si>
  <si>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</si>
  <si>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</si>
  <si>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</si>
  <si>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</si>
  <si>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</si>
  <si>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</si>
  <si>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</si>
  <si>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</si>
  <si>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</si>
  <si>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</si>
  <si>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  </t>
  </si>
  <si>
    <t>Раздел 1. Демонтажные и монтажные работы  кабинет 2</t>
  </si>
  <si>
    <t>Окна</t>
  </si>
  <si>
    <t xml:space="preserve"> ФЕРр62-9-6
---------------------------------
Улучшенная масляная окраска ранее окрашенных окон: за два раза с расчисткой старой краски более 35%
(100 м2) </t>
  </si>
  <si>
    <t>0,1425
----------
(5,7*2,5/100)</t>
  </si>
  <si>
    <t>1215,65
----------
416,9</t>
  </si>
  <si>
    <t>7,07
----------
2,05</t>
  </si>
  <si>
    <t>173
----------
60</t>
  </si>
  <si>
    <t>25,52
----------
6,61</t>
  </si>
  <si>
    <t>9,51
----------
25,52</t>
  </si>
  <si>
    <t>4421
----------
393</t>
  </si>
  <si>
    <t>14
----------
7</t>
  </si>
  <si>
    <t/>
  </si>
  <si>
    <t>Накладные расходы от ФОТ(4428 руб.)</t>
  </si>
  <si>
    <t>Сметная прибыль от ФОТ(4428 руб.)</t>
  </si>
  <si>
    <t>Всего с НР и СП</t>
  </si>
  <si>
    <t xml:space="preserve"> ФССЦ-14.4.04.03-0101
---------------------------------
Эмаль белая
(т) </t>
  </si>
  <si>
    <t xml:space="preserve">
----------
24685,13</t>
  </si>
  <si>
    <t xml:space="preserve">
----------
81</t>
  </si>
  <si>
    <t xml:space="preserve">
----------
538</t>
  </si>
  <si>
    <t>Двери</t>
  </si>
  <si>
    <t xml:space="preserve"> ФЕР15-01-050-04
---------------------------------
Облицовка дверных откосов декоративным бумажно-слоистым пластиком или листами из синтетических материалов на клее
(100 м2) </t>
  </si>
  <si>
    <t>1520,86
----------
477,48</t>
  </si>
  <si>
    <t>6,28
----------
1,78</t>
  </si>
  <si>
    <t>14
----------
5</t>
  </si>
  <si>
    <t>365
----------
29</t>
  </si>
  <si>
    <t>Накладные расходы от ФОТ(365 руб.)</t>
  </si>
  <si>
    <t>95%=105%*0.9</t>
  </si>
  <si>
    <t>Сметная прибыль от ФОТ(365 руб.)</t>
  </si>
  <si>
    <t>47%=55%*0.85</t>
  </si>
  <si>
    <t xml:space="preserve"> ФССЦ-11.3.03.05-0011
---------------------------------
Сэндвич-панели для откосов наружные слои листы из поливинилхлорида, внутреннее наполнение вспененный пенополистирол белые, ширина 1,5 м, длина 3,0 м, толщина 10 мм
(м2) </t>
  </si>
  <si>
    <t xml:space="preserve">
----------
59,16</t>
  </si>
  <si>
    <t xml:space="preserve">
----------
58</t>
  </si>
  <si>
    <t xml:space="preserve">
----------
386</t>
  </si>
  <si>
    <t xml:space="preserve"> ФССЦ-14.1.02.03-0002
---------------------------------
Клей ПВА
(кг) </t>
  </si>
  <si>
    <t xml:space="preserve">
----------
15,9</t>
  </si>
  <si>
    <t xml:space="preserve">
----------
4</t>
  </si>
  <si>
    <t xml:space="preserve">
----------
30</t>
  </si>
  <si>
    <t xml:space="preserve"> ФССЦ-14.4.01.04-0001
---------------------------------
Грунтовка для внутренних работ, укрепляющая, на водной основе
(т) </t>
  </si>
  <si>
    <t xml:space="preserve">
----------
11300</t>
  </si>
  <si>
    <t xml:space="preserve">
----------
1</t>
  </si>
  <si>
    <t xml:space="preserve">
----------
6</t>
  </si>
  <si>
    <t xml:space="preserve"> ФЕРр56-13-7
---------------------------------
Ремонт дверных коробок широких в каменных стенах: выправка, укрепление и пристрожка четвертей
(10 шт) </t>
  </si>
  <si>
    <t>Накладные расходы от ФОТ(258 руб.)</t>
  </si>
  <si>
    <t>Сметная прибыль от ФОТ(258 руб.)</t>
  </si>
  <si>
    <t>Стены</t>
  </si>
  <si>
    <t xml:space="preserve"> ФЕРр63-5-1
---------------------------------
Снятие обоев: простых и улучшенных
(100 м2) </t>
  </si>
  <si>
    <t>Накладные расходы от ФОТ(1035 руб.)</t>
  </si>
  <si>
    <t>Сметная прибыль от ФОТ(1035 руб.)</t>
  </si>
  <si>
    <t xml:space="preserve"> ФЕРр61-1-9
---------------------------------
Сплошное выравнивание внутренних поверхностей (однослойное оштукатуривание) из сухих растворных смесей толщиной 5 мм для последующей окраски или оклейки обоями: стен
(100 м2) </t>
  </si>
  <si>
    <t>303,12
----------
1,25</t>
  </si>
  <si>
    <t>17,16
----------
10,18</t>
  </si>
  <si>
    <t>9
----------
5</t>
  </si>
  <si>
    <t>3868
----------
4</t>
  </si>
  <si>
    <t>163
----------
130</t>
  </si>
  <si>
    <t>Накладные расходы от ФОТ(3998 руб.)</t>
  </si>
  <si>
    <t>Сметная прибыль от ФОТ(3998 руб.)</t>
  </si>
  <si>
    <t xml:space="preserve"> ФССЦ-14.5.11.03-0003
---------------------------------
Смесь сухая шпатлевочная на основе гипса с полимерными добавками, крупность заполнителя не более 0,2 мм, прочность на изгиб не более 1,0 МПа
(кг) </t>
  </si>
  <si>
    <t>213,75
----------
(427,5/2)</t>
  </si>
  <si>
    <t xml:space="preserve">
----------
2,94</t>
  </si>
  <si>
    <t xml:space="preserve">
----------
628</t>
  </si>
  <si>
    <t xml:space="preserve">
----------
4153</t>
  </si>
  <si>
    <t xml:space="preserve"> ФЕР15-06-001-05
---------------------------------
Оклейка обоями стен по листовым материалам, гипсобетонным и гипсолитовым поверхностям: тиснеными и плотными
(100 м2) </t>
  </si>
  <si>
    <t>267,57
----------
62,05</t>
  </si>
  <si>
    <t>0,97
----------
0,26</t>
  </si>
  <si>
    <t>134
----------
31</t>
  </si>
  <si>
    <t>3414
----------
205</t>
  </si>
  <si>
    <t>7
----------
3</t>
  </si>
  <si>
    <t>Накладные расходы от ФОТ(3417 руб.)</t>
  </si>
  <si>
    <t>Сметная прибыль от ФОТ(3417 руб.)</t>
  </si>
  <si>
    <t xml:space="preserve"> ФССЦ-01.6.02.01-0027
---------------------------------
Обои улучшенные
(100 м2) </t>
  </si>
  <si>
    <t xml:space="preserve">
----------
904</t>
  </si>
  <si>
    <t xml:space="preserve">
----------
520</t>
  </si>
  <si>
    <t xml:space="preserve">
----------
3436</t>
  </si>
  <si>
    <t>Зашивка откосов отопления</t>
  </si>
  <si>
    <t xml:space="preserve"> ФЕР10-05-013-01
---------------------------------
Облицовка откосов по готовому металлическому одинарному каркасу гипсокартонными листами
(100 м2) </t>
  </si>
  <si>
    <t>500,03
----------
2092,82</t>
  </si>
  <si>
    <t>2,43
----------
1,01</t>
  </si>
  <si>
    <t>20
----------
84</t>
  </si>
  <si>
    <t>510
----------
553</t>
  </si>
  <si>
    <t>2
----------
1</t>
  </si>
  <si>
    <t>Накладные расходы от ФОТ(511 руб.)</t>
  </si>
  <si>
    <t>106%=118%*0.9</t>
  </si>
  <si>
    <t>Сметная прибыль от ФОТ(511 руб.)</t>
  </si>
  <si>
    <t>54%=63%*0.85</t>
  </si>
  <si>
    <t xml:space="preserve"> ФССЦ-01.6.01.02-0005
---------------------------------
Листы гипсокартонные ГКЛ, толщина 9,5 мм
(м2) </t>
  </si>
  <si>
    <t xml:space="preserve">
----------
14,8</t>
  </si>
  <si>
    <t xml:space="preserve">
----------
62</t>
  </si>
  <si>
    <t xml:space="preserve">
----------
411</t>
  </si>
  <si>
    <t xml:space="preserve"> ФЕР10-01-036-01
---------------------------------
Установка уголков ПВХ на клее с наружной и внутренней стороны
(100 м) </t>
  </si>
  <si>
    <t>57,15
----------
36</t>
  </si>
  <si>
    <t>5
----------
4</t>
  </si>
  <si>
    <t>140
----------
23</t>
  </si>
  <si>
    <t>Накладные расходы от ФОТ(140 руб.)</t>
  </si>
  <si>
    <t>Сметная прибыль от ФОТ(140 руб.)</t>
  </si>
  <si>
    <t xml:space="preserve"> ФССЦ-11.3.03.13-0002
---------------------------------
Угол внешний для панелей из ПВХ, цветной, длина 3,0 м
(шт) </t>
  </si>
  <si>
    <t xml:space="preserve">
----------
3,5</t>
  </si>
  <si>
    <t xml:space="preserve">
----------
25</t>
  </si>
  <si>
    <t xml:space="preserve">
----------
162</t>
  </si>
  <si>
    <t>Прочие работы</t>
  </si>
  <si>
    <t xml:space="preserve"> ФЕРр62-33-2
---------------------------------
Окраска масляными составами ранее окрашенных поверхностей радиаторов и ребристых труб отопления: за 2 раза
(100 м2) </t>
  </si>
  <si>
    <t>0,0637
----------
(0,0546+0,0091)</t>
  </si>
  <si>
    <t>554,12
----------
145,95</t>
  </si>
  <si>
    <t>0,66
----------
0,12</t>
  </si>
  <si>
    <t>35
----------
10</t>
  </si>
  <si>
    <t>901
----------
61</t>
  </si>
  <si>
    <t>Накладные расходы от ФОТ(901 руб.)</t>
  </si>
  <si>
    <t>Сметная прибыль от ФОТ(901 руб.)</t>
  </si>
  <si>
    <t xml:space="preserve"> ФССЦ-14.4.02.04-0182
---------------------------------
Краска масляная и алкидная цветная, готовая к применению для наружных работ МА-15, белая
(т) </t>
  </si>
  <si>
    <t xml:space="preserve">
----------
22638,2</t>
  </si>
  <si>
    <t xml:space="preserve">
----------
23</t>
  </si>
  <si>
    <t xml:space="preserve">
----------
154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</si>
  <si>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</si>
  <si>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I класс груза до 10 км
(1 т груза) </t>
  </si>
  <si>
    <t>Раздел 2. Кабинет 3</t>
  </si>
  <si>
    <t>0,0475
----------
(0,019*2,5)</t>
  </si>
  <si>
    <t>58
----------
20</t>
  </si>
  <si>
    <t>1474
----------
130</t>
  </si>
  <si>
    <t>5
----------
2</t>
  </si>
  <si>
    <t>Накладные расходы от ФОТ(1476 руб.)</t>
  </si>
  <si>
    <t>Сметная прибыль от ФОТ(1476 руб.)</t>
  </si>
  <si>
    <t xml:space="preserve">
----------
27</t>
  </si>
  <si>
    <t xml:space="preserve">
----------
179</t>
  </si>
  <si>
    <t>Накладные расходы от ФОТ(743 руб.)</t>
  </si>
  <si>
    <t>Сметная прибыль от ФОТ(743 руб.)</t>
  </si>
  <si>
    <t xml:space="preserve"> ФЕРр63-10-1
---------------------------------
Разборка облицовки из гипсокартонных листов: стен и перегородок
(100 м2) </t>
  </si>
  <si>
    <t>6,25
----------
2,7</t>
  </si>
  <si>
    <t>25
----------
17</t>
  </si>
  <si>
    <t>Накладные расходы от ФОТ(412 руб.)</t>
  </si>
  <si>
    <t>Сметная прибыль от ФОТ(412 руб.)</t>
  </si>
  <si>
    <t xml:space="preserve"> ФЕР10-05-012-01
---------------------------------
Облицовка стен глухих (без проемов) по металлическому одинарному каркасу гипсокартонными листами
(100 м2) </t>
  </si>
  <si>
    <t>724,51
----------
1797,53</t>
  </si>
  <si>
    <t>3,41
----------
1,41</t>
  </si>
  <si>
    <t>178
----------
440</t>
  </si>
  <si>
    <t>4530
----------
2911</t>
  </si>
  <si>
    <t>13
----------
9</t>
  </si>
  <si>
    <t>Накладные расходы от ФОТ(4539 руб.)</t>
  </si>
  <si>
    <t>Сметная прибыль от ФОТ(4539 руб.)</t>
  </si>
  <si>
    <t xml:space="preserve">
----------
381</t>
  </si>
  <si>
    <t xml:space="preserve">
----------
2517</t>
  </si>
  <si>
    <t xml:space="preserve"> ФЕР15-04-027-05
---------------------------------
Третья шпатлевка при высококачественной окраске по штукатурке и сборным конструкциям: стен, подготовленных под окраску
(100 м2) </t>
  </si>
  <si>
    <t>103,66
----------
402,54</t>
  </si>
  <si>
    <t>2,28
----------
0,49</t>
  </si>
  <si>
    <t>25
----------
99</t>
  </si>
  <si>
    <t>648
----------
652</t>
  </si>
  <si>
    <t>Накладные расходы от ФОТ(651 руб.)</t>
  </si>
  <si>
    <t>Сметная прибыль от ФОТ(651 руб.)</t>
  </si>
  <si>
    <t>96
----------
23</t>
  </si>
  <si>
    <t>2451
----------
147</t>
  </si>
  <si>
    <t>Накладные расходы от ФОТ(2453 руб.)</t>
  </si>
  <si>
    <t>Сметная прибыль от ФОТ(2453 руб.)</t>
  </si>
  <si>
    <t xml:space="preserve"> ФССЦ-01.6.02.01-0027
---------------------------------
Обои улучшенные, грунтованные
(100 м2) </t>
  </si>
  <si>
    <t xml:space="preserve">
----------
373</t>
  </si>
  <si>
    <t xml:space="preserve">
----------
2467</t>
  </si>
  <si>
    <t xml:space="preserve"> ФССЦ-11.3.03.13-0003
---------------------------------
Угол универсальный для панелей из ПВХ, белый, длина 3,0 м
(шт) </t>
  </si>
  <si>
    <t xml:space="preserve">
----------
3,42</t>
  </si>
  <si>
    <t xml:space="preserve">
----------
32</t>
  </si>
  <si>
    <t xml:space="preserve">
----------
213</t>
  </si>
  <si>
    <t>Раздел 3. Кабинет №6</t>
  </si>
  <si>
    <t>Окно</t>
  </si>
  <si>
    <t>0,0725
----------
(0,029*2,5)</t>
  </si>
  <si>
    <t>88
----------
30</t>
  </si>
  <si>
    <t>2249
----------
200</t>
  </si>
  <si>
    <t>7
----------
4</t>
  </si>
  <si>
    <t>Накладные расходы от ФОТ(2253 руб.)</t>
  </si>
  <si>
    <t>Сметная прибыль от ФОТ(2253 руб.)</t>
  </si>
  <si>
    <t xml:space="preserve">
----------
42</t>
  </si>
  <si>
    <t xml:space="preserve">
----------
277</t>
  </si>
  <si>
    <t xml:space="preserve"> ФЕРр56-12-5
---------------------------------
Смена дверных приборов: замки врезные
(100 шт) </t>
  </si>
  <si>
    <t>520,33
----------
67,9</t>
  </si>
  <si>
    <t>5
----------
1</t>
  </si>
  <si>
    <t>133
----------
4</t>
  </si>
  <si>
    <t>Накладные расходы от ФОТ(133 руб.)</t>
  </si>
  <si>
    <t>Сметная прибыль от ФОТ(133 руб.)</t>
  </si>
  <si>
    <t xml:space="preserve"> ФССЦ-01.7.04.04-0012
---------------------------------
Замок врезной оцинкованный с цилиндровым механизмом из латуни
(компл) </t>
  </si>
  <si>
    <t xml:space="preserve">
----------
92,52</t>
  </si>
  <si>
    <t xml:space="preserve">
----------
93</t>
  </si>
  <si>
    <t xml:space="preserve">
----------
612</t>
  </si>
  <si>
    <t>Раздел 4. Кабинет №7</t>
  </si>
  <si>
    <t>0,08
----------
(0,032*2,5)</t>
  </si>
  <si>
    <t>97
----------
33</t>
  </si>
  <si>
    <t>2482
----------
220</t>
  </si>
  <si>
    <t>8
----------
4</t>
  </si>
  <si>
    <t>Накладные расходы от ФОТ(2486 руб.)</t>
  </si>
  <si>
    <t>Сметная прибыль от ФОТ(2486 руб.)</t>
  </si>
  <si>
    <t xml:space="preserve">
----------
44</t>
  </si>
  <si>
    <t xml:space="preserve">
----------
294</t>
  </si>
  <si>
    <t>Накладные расходы от ФОТ(621 руб.)</t>
  </si>
  <si>
    <t>Сметная прибыль от ФОТ(621 руб.)</t>
  </si>
  <si>
    <t xml:space="preserve"> ФЕРр61-1-9
---------------------------------
Сплошное выравнивание внутренних поверхностей (однослойное оштукатуривание) из сухих растворных смесей толщиной до 5 мм для последующей окраски или оклейки обоями: стен
(100 м2) </t>
  </si>
  <si>
    <t>5
----------
3</t>
  </si>
  <si>
    <t>2321
----------
2</t>
  </si>
  <si>
    <t>98
----------
78</t>
  </si>
  <si>
    <t>Накладные расходы от ФОТ(2399 руб.)</t>
  </si>
  <si>
    <t>Сметная прибыль от ФОТ(2399 руб.)</t>
  </si>
  <si>
    <t>0,12825
----------
(0,2565/2)</t>
  </si>
  <si>
    <t xml:space="preserve">
----------
2</t>
  </si>
  <si>
    <t>80
----------
19</t>
  </si>
  <si>
    <t>2049
----------
123</t>
  </si>
  <si>
    <t>4
----------
2</t>
  </si>
  <si>
    <t>Накладные расходы от ФОТ(2051 руб.)</t>
  </si>
  <si>
    <t>Сметная прибыль от ФОТ(2051 руб.)</t>
  </si>
  <si>
    <t xml:space="preserve">
----------
312</t>
  </si>
  <si>
    <t xml:space="preserve">
----------
2062</t>
  </si>
  <si>
    <t>Раздел 5. Коридор санузлов</t>
  </si>
  <si>
    <t xml:space="preserve"> ФЕРр61-2-9
---------------------------------
Ремонт штукатурки внутренних стен по камню и бетону цементно-известковым раствором, площадью отдельных мест: до 10 м2 толщиной слоя до 20 мм
(100 м2) </t>
  </si>
  <si>
    <t>1391,91
----------
1140,25</t>
  </si>
  <si>
    <t>20,94
----------
9,05</t>
  </si>
  <si>
    <t>209
----------
171</t>
  </si>
  <si>
    <t>3
----------
1</t>
  </si>
  <si>
    <t>5328
----------
1130</t>
  </si>
  <si>
    <t>52
----------
35</t>
  </si>
  <si>
    <t>Накладные расходы от ФОТ(5363 руб.)</t>
  </si>
  <si>
    <t>Сметная прибыль от ФОТ(5363 руб.)</t>
  </si>
  <si>
    <t xml:space="preserve"> ФЕРр61-1-9
---------------------------------
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стен
(100 м2) </t>
  </si>
  <si>
    <t>4
----------
1</t>
  </si>
  <si>
    <t>Накладные расходы от ФОТ(118 руб.)</t>
  </si>
  <si>
    <t>Сметная прибыль от ФОТ(118 руб.)</t>
  </si>
  <si>
    <t xml:space="preserve">
----------
37</t>
  </si>
  <si>
    <t xml:space="preserve">
----------
244</t>
  </si>
  <si>
    <t xml:space="preserve"> ФЕР15-04-005-05
---------------------------------
Окраска поливинилацетатными водоэмульсионными составами улучшенная: по сборным конструкциям стен, подготовленным под окраску
(100 м2) </t>
  </si>
  <si>
    <t>207,21
----------
82,78</t>
  </si>
  <si>
    <t>6,88
----------
1,3</t>
  </si>
  <si>
    <t>31
----------
13</t>
  </si>
  <si>
    <t>793
----------
82</t>
  </si>
  <si>
    <t>13
----------
5</t>
  </si>
  <si>
    <t>Накладные расходы от ФОТ(798 руб.)</t>
  </si>
  <si>
    <t>Сметная прибыль от ФОТ(798 руб.)</t>
  </si>
  <si>
    <t xml:space="preserve"> ФССЦ-14.3.02.03-0022
---------------------------------
Краска водно-дисперсионная поливинилацетатная ВД-ВА-27А, Э-ВА-27Т, белая
(т) </t>
  </si>
  <si>
    <t xml:space="preserve">
----------
15471</t>
  </si>
  <si>
    <t xml:space="preserve">
----------
146</t>
  </si>
  <si>
    <t xml:space="preserve">
----------
966</t>
  </si>
  <si>
    <t>0,0375
----------
(0,015*2,5)</t>
  </si>
  <si>
    <t>46
----------
15</t>
  </si>
  <si>
    <t>1163
----------
103</t>
  </si>
  <si>
    <t>Накладные расходы от ФОТ(1165 руб.)</t>
  </si>
  <si>
    <t>Сметная прибыль от ФОТ(1165 руб.)</t>
  </si>
  <si>
    <t xml:space="preserve">
----------
22</t>
  </si>
  <si>
    <t xml:space="preserve">
----------
147</t>
  </si>
  <si>
    <t>Замена внутренних дверных блоков</t>
  </si>
  <si>
    <t xml:space="preserve"> ФЕРр62-10-6
---------------------------------
Улучшенная масляная окраска ранее окрашенных дверей: за два раза с расчисткой старой краски более 35%
(100 м2) </t>
  </si>
  <si>
    <t>0,084
----------
(4*2,1/100)</t>
  </si>
  <si>
    <t>827,37
----------
447,59</t>
  </si>
  <si>
    <t>69
----------
38</t>
  </si>
  <si>
    <t>1774
----------
249</t>
  </si>
  <si>
    <t>Накладные расходы от ФОТ(1778 руб.)</t>
  </si>
  <si>
    <t>Сметная прибыль от ФОТ(1778 руб.)</t>
  </si>
  <si>
    <t xml:space="preserve">
----------
47</t>
  </si>
  <si>
    <t xml:space="preserve">
----------
310</t>
  </si>
  <si>
    <t xml:space="preserve"> ФССЦ-01.7.04.01-0001
---------------------------------
Доводчик дверной DS 73 BC "Серия Premium", усилие закрывания EN2-5
(шт) </t>
  </si>
  <si>
    <t xml:space="preserve">
----------
371,2</t>
  </si>
  <si>
    <t xml:space="preserve">
----------
742</t>
  </si>
  <si>
    <t xml:space="preserve">
----------
4907</t>
  </si>
  <si>
    <t>Разные работы</t>
  </si>
  <si>
    <t>32
----------
8</t>
  </si>
  <si>
    <t>809
----------
56</t>
  </si>
  <si>
    <t>Накладные расходы от ФОТ(809 руб.)</t>
  </si>
  <si>
    <t>Сметная прибыль от ФОТ(809 руб.)</t>
  </si>
  <si>
    <t xml:space="preserve">
----------
21</t>
  </si>
  <si>
    <t xml:space="preserve">
----------
138</t>
  </si>
  <si>
    <t>Раздел 6. Холл центральный</t>
  </si>
  <si>
    <t>Пол</t>
  </si>
  <si>
    <t xml:space="preserve"> ФЕРр57-9-2
---------------------------------
Ремонт покрытий из плиток поливинилхлоридных
(100 шт) </t>
  </si>
  <si>
    <t>80,01
----------
1222,11</t>
  </si>
  <si>
    <t>9,7
----------
2,51</t>
  </si>
  <si>
    <t>6
----------
98</t>
  </si>
  <si>
    <t>163
----------
646</t>
  </si>
  <si>
    <t>11
----------
5</t>
  </si>
  <si>
    <t>Накладные расходы от ФОТ(168 руб.)</t>
  </si>
  <si>
    <t>Сметная прибыль от ФОТ(168 руб.)</t>
  </si>
  <si>
    <t xml:space="preserve"> ФЕРр62-16-3
---------------------------------
Окрашивание водоэмульсионными составами поверхностей стен, ранее окрашенных: водоэмульсионной краской с расчисткой старой краски до 35%
(100 м2) </t>
  </si>
  <si>
    <t>223,78
----------
160,12</t>
  </si>
  <si>
    <t>68
----------
49</t>
  </si>
  <si>
    <t>1743
----------
323</t>
  </si>
  <si>
    <t>31
----------
16</t>
  </si>
  <si>
    <t>Накладные расходы от ФОТ(1759 руб.)</t>
  </si>
  <si>
    <t>Сметная прибыль от ФОТ(1759 руб.)</t>
  </si>
  <si>
    <t xml:space="preserve">
----------
316</t>
  </si>
  <si>
    <t xml:space="preserve">
----------
2091</t>
  </si>
  <si>
    <t xml:space="preserve"> ФЕРр62-7-4
---------------------------------
Улучшенная масляная окраска ранее окрашенных стен: за два раза с расчисткой старой краски до 10%
(100 м2) </t>
  </si>
  <si>
    <t>278,73
----------
258,67</t>
  </si>
  <si>
    <t>70
----------
64</t>
  </si>
  <si>
    <t>1778
----------
428</t>
  </si>
  <si>
    <t>25
----------
13</t>
  </si>
  <si>
    <t>Накладные расходы от ФОТ(1791 руб.)</t>
  </si>
  <si>
    <t>Сметная прибыль от ФОТ(1791 руб.)</t>
  </si>
  <si>
    <t xml:space="preserve"> Прайс лист
---------------------------------
Краска мультиколор Цена: 450/1.2/5.25
(л) </t>
  </si>
  <si>
    <t xml:space="preserve">
----------
71,43</t>
  </si>
  <si>
    <t xml:space="preserve">
----------
536</t>
  </si>
  <si>
    <t xml:space="preserve">
----------
3541</t>
  </si>
  <si>
    <t>Итого прямые затраты по смете</t>
  </si>
  <si>
    <t>1930
6039</t>
  </si>
  <si>
    <t>120
12</t>
  </si>
  <si>
    <t>49323
39904</t>
  </si>
  <si>
    <t>1365
347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</si>
  <si>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</si>
  <si>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</si>
  <si>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</si>
  <si>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</si>
  <si>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</si>
  <si>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</si>
  <si>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 xml:space="preserve">    Итого</t>
  </si>
  <si>
    <t xml:space="preserve">    НДС 20%</t>
  </si>
  <si>
    <t xml:space="preserve">    ВСЕГО по смете</t>
  </si>
  <si>
    <t xml:space="preserve">ЛОКАЛЬНАЯ  СМЕТА № 1 </t>
  </si>
  <si>
    <t>Администрация города Рубцовска</t>
  </si>
  <si>
    <t>на Ремонт кабинетов 1 этажа в здании по пер. Бульварному, 25</t>
  </si>
  <si>
    <t>Составлен в базисных и текущих ценах по состоянию на 2 квартал 2021</t>
  </si>
  <si>
    <t>Приложение №3</t>
  </si>
  <si>
    <t>к информационной карте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</si>
</sst>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6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20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 wrapText="1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9" fontId="12" fillId="0" borderId="1" xfId="21" applyNumberFormat="1" applyFont="1" applyBorder="1" applyAlignment="1">
      <alignment horizontal="right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49" fontId="10" fillId="0" borderId="3" xfId="21" applyNumberFormat="1" applyFont="1" applyBorder="1" applyAlignment="1">
      <alignment horizontal="center" vertical="top"/>
    </xf>
    <xf numFmtId="0" fontId="10" fillId="0" borderId="3" xfId="21" applyFont="1" applyBorder="1" applyAlignment="1">
      <alignment horizontal="left" vertical="top" wrapText="1"/>
    </xf>
    <xf numFmtId="0" fontId="10" fillId="0" borderId="3" xfId="21" applyFont="1" applyBorder="1" applyAlignment="1">
      <alignment horizontal="center" vertical="top"/>
    </xf>
    <xf numFmtId="0" fontId="10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 wrapText="1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49" fontId="12" fillId="0" borderId="1" xfId="2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41"/>
  <sheetViews>
    <sheetView showGridLines="0" tabSelected="1" zoomScale="92" zoomScaleNormal="92" zoomScaleSheetLayoutView="100" workbookViewId="0">
      <selection activeCell="A12" sqref="A12:N12"/>
    </sheetView>
  </sheetViews>
  <sheetFormatPr defaultColWidth="9.109375" defaultRowHeight="11.4" outlineLevelRow="1" x14ac:dyDescent="0.2"/>
  <cols>
    <col min="1" max="1" width="8.5546875" style="1" customWidth="1"/>
    <col min="2" max="2" width="34.44140625" style="1" customWidth="1"/>
    <col min="3" max="3" width="11.88671875" style="1" customWidth="1"/>
    <col min="4" max="5" width="12.109375" style="1" customWidth="1"/>
    <col min="6" max="6" width="9.6640625" style="1" customWidth="1"/>
    <col min="7" max="8" width="12.109375" style="1" customWidth="1"/>
    <col min="9" max="9" width="9.6640625" style="1" customWidth="1"/>
    <col min="10" max="13" width="12.109375" style="1" customWidth="1"/>
    <col min="14" max="14" width="9.6640625" style="1" customWidth="1"/>
    <col min="15" max="16384" width="9.109375" style="1"/>
  </cols>
  <sheetData>
    <row r="1" spans="1:14" ht="13.8" x14ac:dyDescent="0.25">
      <c r="A1" s="3"/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N1" s="3" t="s">
        <v>9</v>
      </c>
    </row>
    <row r="2" spans="1:14" ht="13.8" outlineLevel="1" x14ac:dyDescent="0.25">
      <c r="A2" s="5"/>
      <c r="B2" s="3"/>
      <c r="C2" s="3"/>
      <c r="D2" s="3"/>
      <c r="E2" s="3"/>
      <c r="F2" s="3"/>
      <c r="G2" s="3"/>
      <c r="H2" s="3"/>
      <c r="I2" s="6"/>
      <c r="J2" s="3"/>
      <c r="K2" s="3"/>
      <c r="L2" s="3"/>
      <c r="M2" s="3"/>
      <c r="N2" s="3"/>
    </row>
    <row r="3" spans="1:14" ht="13.8" outlineLevel="1" x14ac:dyDescent="0.25">
      <c r="A3" s="49" t="s">
        <v>26</v>
      </c>
      <c r="B3" s="49"/>
      <c r="C3" s="49"/>
      <c r="D3" s="49"/>
      <c r="E3" s="49"/>
      <c r="F3" s="3"/>
      <c r="G3" s="3"/>
      <c r="H3" s="3"/>
      <c r="I3" s="49" t="s">
        <v>334</v>
      </c>
      <c r="J3" s="49"/>
      <c r="K3" s="49"/>
      <c r="L3" s="49"/>
      <c r="M3" s="49"/>
      <c r="N3" s="49"/>
    </row>
    <row r="4" spans="1:14" ht="13.8" outlineLevel="1" x14ac:dyDescent="0.25">
      <c r="A4" s="49"/>
      <c r="B4" s="49"/>
      <c r="C4" s="49"/>
      <c r="D4" s="49"/>
      <c r="E4" s="49"/>
      <c r="F4" s="3"/>
      <c r="G4" s="3"/>
      <c r="H4" s="3"/>
      <c r="I4" s="49" t="s">
        <v>335</v>
      </c>
      <c r="J4" s="49"/>
      <c r="K4" s="49"/>
      <c r="L4" s="49"/>
      <c r="M4" s="49"/>
      <c r="N4" s="49"/>
    </row>
    <row r="5" spans="1:14" ht="13.8" outlineLevel="1" x14ac:dyDescent="0.25">
      <c r="A5" s="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3.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customHeight="1" x14ac:dyDescent="0.25">
      <c r="A7" s="50" t="s">
        <v>331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13.2" x14ac:dyDescent="0.2">
      <c r="A8" s="51" t="s">
        <v>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14.4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6.8" x14ac:dyDescent="0.2">
      <c r="A10" s="55" t="s">
        <v>330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3.2" x14ac:dyDescent="0.2">
      <c r="A11" s="51" t="s">
        <v>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7" customHeight="1" x14ac:dyDescent="0.25">
      <c r="A12" s="50" t="s">
        <v>332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13.2" x14ac:dyDescent="0.2">
      <c r="A13" s="56" t="s">
        <v>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14.4" x14ac:dyDescent="0.25">
      <c r="A14" s="9"/>
      <c r="B14" s="3"/>
      <c r="C14" s="3"/>
      <c r="D14" s="3"/>
      <c r="E14" s="3"/>
      <c r="F14" s="3"/>
      <c r="G14" s="3"/>
      <c r="H14" s="3"/>
      <c r="I14" s="10"/>
      <c r="J14" s="10"/>
      <c r="K14" s="3"/>
      <c r="L14" s="3"/>
      <c r="M14" s="3"/>
      <c r="N14" s="3"/>
    </row>
    <row r="15" spans="1:14" ht="13.8" x14ac:dyDescent="0.25">
      <c r="A15" s="3"/>
      <c r="B15" s="49"/>
      <c r="C15" s="49"/>
      <c r="D15" s="49"/>
      <c r="E15" s="49"/>
      <c r="F15" s="49"/>
      <c r="G15" s="49"/>
      <c r="H15" s="49"/>
      <c r="I15" s="3"/>
      <c r="J15" s="7"/>
      <c r="K15" s="11" t="s">
        <v>24</v>
      </c>
      <c r="L15" s="3"/>
      <c r="M15" s="11" t="s">
        <v>25</v>
      </c>
      <c r="N15" s="3"/>
    </row>
    <row r="16" spans="1:14" ht="13.8" x14ac:dyDescent="0.25">
      <c r="A16" s="12"/>
      <c r="B16" s="3"/>
      <c r="C16" s="3"/>
      <c r="D16" s="13"/>
      <c r="E16" s="13"/>
      <c r="F16" s="7" t="s">
        <v>2</v>
      </c>
      <c r="G16" s="7"/>
      <c r="H16" s="7"/>
      <c r="I16" s="7"/>
      <c r="J16" s="57">
        <f>12867.6/1000</f>
        <v>12.867599999999999</v>
      </c>
      <c r="K16" s="57"/>
      <c r="L16" s="53">
        <f>189556.8/1000</f>
        <v>189.55679999999998</v>
      </c>
      <c r="M16" s="53"/>
      <c r="N16" s="14" t="s">
        <v>6</v>
      </c>
    </row>
    <row r="17" spans="1:15" ht="13.8" x14ac:dyDescent="0.25">
      <c r="A17" s="12"/>
      <c r="B17" s="3"/>
      <c r="C17" s="15"/>
      <c r="D17" s="13"/>
      <c r="E17" s="13"/>
      <c r="F17" s="7" t="s">
        <v>5</v>
      </c>
      <c r="G17" s="7"/>
      <c r="H17" s="7"/>
      <c r="I17" s="7"/>
      <c r="J17" s="57">
        <f>1942/1000</f>
        <v>1.9419999999999999</v>
      </c>
      <c r="K17" s="57"/>
      <c r="L17" s="53">
        <f>49670/1000</f>
        <v>49.67</v>
      </c>
      <c r="M17" s="53"/>
      <c r="N17" s="14" t="s">
        <v>6</v>
      </c>
    </row>
    <row r="18" spans="1:15" ht="13.8" x14ac:dyDescent="0.25">
      <c r="A18" s="12"/>
      <c r="B18" s="3"/>
      <c r="C18" s="3"/>
      <c r="D18" s="13"/>
      <c r="E18" s="13"/>
      <c r="F18" s="7" t="s">
        <v>14</v>
      </c>
      <c r="G18" s="7"/>
      <c r="H18" s="7"/>
      <c r="I18" s="7"/>
      <c r="J18" s="57">
        <v>221.67</v>
      </c>
      <c r="K18" s="57"/>
      <c r="L18" s="53">
        <v>221.67</v>
      </c>
      <c r="M18" s="53"/>
      <c r="N18" s="14" t="s">
        <v>7</v>
      </c>
    </row>
    <row r="19" spans="1:15" ht="13.8" x14ac:dyDescent="0.25">
      <c r="A19" s="12"/>
      <c r="B19" s="3"/>
      <c r="C19" s="7"/>
      <c r="D19" s="3"/>
      <c r="E19" s="7"/>
      <c r="F19" s="7" t="s">
        <v>15</v>
      </c>
      <c r="G19" s="7"/>
      <c r="H19" s="7"/>
      <c r="I19" s="7"/>
      <c r="J19" s="57">
        <v>1.18</v>
      </c>
      <c r="K19" s="57"/>
      <c r="L19" s="53">
        <v>1.18</v>
      </c>
      <c r="M19" s="53"/>
      <c r="N19" s="14" t="s">
        <v>7</v>
      </c>
    </row>
    <row r="20" spans="1:15" ht="13.8" x14ac:dyDescent="0.25">
      <c r="A20" s="12"/>
      <c r="B20" s="3"/>
      <c r="C20" s="7"/>
      <c r="D20" s="3"/>
      <c r="E20" s="7"/>
      <c r="F20" s="16" t="s">
        <v>333</v>
      </c>
      <c r="G20" s="7"/>
      <c r="H20" s="7"/>
      <c r="I20" s="7"/>
      <c r="J20" s="7"/>
      <c r="K20" s="3"/>
      <c r="L20" s="3"/>
      <c r="M20" s="3"/>
      <c r="N20" s="3"/>
    </row>
    <row r="21" spans="1:15" ht="13.8" x14ac:dyDescent="0.25">
      <c r="A21" s="12"/>
      <c r="B21" s="17"/>
      <c r="C21" s="18"/>
      <c r="D21" s="10"/>
      <c r="E21" s="10"/>
      <c r="F21" s="10"/>
      <c r="G21" s="10"/>
      <c r="H21" s="10"/>
      <c r="I21" s="10"/>
      <c r="J21" s="10"/>
      <c r="K21" s="3"/>
      <c r="L21" s="3"/>
      <c r="M21" s="3"/>
      <c r="N21" s="3"/>
    </row>
    <row r="22" spans="1:15" ht="21.75" customHeight="1" x14ac:dyDescent="0.2">
      <c r="A22" s="54" t="s">
        <v>3</v>
      </c>
      <c r="B22" s="54" t="s">
        <v>16</v>
      </c>
      <c r="C22" s="54" t="s">
        <v>17</v>
      </c>
      <c r="D22" s="52" t="s">
        <v>19</v>
      </c>
      <c r="E22" s="52"/>
      <c r="F22" s="52"/>
      <c r="G22" s="52" t="s">
        <v>22</v>
      </c>
      <c r="H22" s="52"/>
      <c r="I22" s="52"/>
      <c r="J22" s="54" t="s">
        <v>18</v>
      </c>
      <c r="K22" s="54"/>
      <c r="L22" s="52" t="s">
        <v>23</v>
      </c>
      <c r="M22" s="52"/>
      <c r="N22" s="52"/>
    </row>
    <row r="23" spans="1:15" ht="33" customHeight="1" x14ac:dyDescent="0.2">
      <c r="A23" s="54"/>
      <c r="B23" s="54"/>
      <c r="C23" s="54"/>
      <c r="D23" s="52" t="s">
        <v>8</v>
      </c>
      <c r="E23" s="19" t="s">
        <v>20</v>
      </c>
      <c r="F23" s="20" t="s">
        <v>21</v>
      </c>
      <c r="G23" s="52" t="s">
        <v>8</v>
      </c>
      <c r="H23" s="19" t="s">
        <v>20</v>
      </c>
      <c r="I23" s="20" t="s">
        <v>21</v>
      </c>
      <c r="J23" s="20" t="s">
        <v>10</v>
      </c>
      <c r="K23" s="20" t="s">
        <v>11</v>
      </c>
      <c r="L23" s="52" t="s">
        <v>8</v>
      </c>
      <c r="M23" s="19" t="s">
        <v>20</v>
      </c>
      <c r="N23" s="20" t="s">
        <v>21</v>
      </c>
    </row>
    <row r="24" spans="1:15" ht="27.75" customHeight="1" x14ac:dyDescent="0.2">
      <c r="A24" s="54"/>
      <c r="B24" s="54"/>
      <c r="C24" s="54"/>
      <c r="D24" s="52"/>
      <c r="E24" s="20" t="s">
        <v>12</v>
      </c>
      <c r="F24" s="19" t="s">
        <v>13</v>
      </c>
      <c r="G24" s="52"/>
      <c r="H24" s="20" t="s">
        <v>12</v>
      </c>
      <c r="I24" s="19" t="s">
        <v>13</v>
      </c>
      <c r="J24" s="19" t="s">
        <v>12</v>
      </c>
      <c r="K24" s="20" t="s">
        <v>13</v>
      </c>
      <c r="L24" s="52"/>
      <c r="M24" s="20" t="s">
        <v>12</v>
      </c>
      <c r="N24" s="19" t="s">
        <v>13</v>
      </c>
    </row>
    <row r="25" spans="1:15" s="2" customFormat="1" ht="13.8" x14ac:dyDescent="0.25">
      <c r="A25" s="26">
        <v>1</v>
      </c>
      <c r="B25" s="26">
        <v>2</v>
      </c>
      <c r="C25" s="26">
        <v>3</v>
      </c>
      <c r="D25" s="26">
        <v>4</v>
      </c>
      <c r="E25" s="26">
        <v>5</v>
      </c>
      <c r="F25" s="26">
        <v>6</v>
      </c>
      <c r="G25" s="26">
        <v>7</v>
      </c>
      <c r="H25" s="26">
        <v>8</v>
      </c>
      <c r="I25" s="26">
        <v>9</v>
      </c>
      <c r="J25" s="26">
        <v>10</v>
      </c>
      <c r="K25" s="26">
        <v>11</v>
      </c>
      <c r="L25" s="26">
        <v>12</v>
      </c>
      <c r="M25" s="26">
        <v>13</v>
      </c>
      <c r="N25" s="26">
        <v>14</v>
      </c>
    </row>
    <row r="26" spans="1:15" s="2" customFormat="1" ht="22.2" customHeight="1" x14ac:dyDescent="0.2">
      <c r="A26" s="58" t="s">
        <v>27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5" s="2" customFormat="1" ht="19.95" customHeight="1" x14ac:dyDescent="0.2">
      <c r="A27" s="60" t="s">
        <v>28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5" s="2" customFormat="1" ht="96.6" x14ac:dyDescent="0.2">
      <c r="A28" s="27">
        <v>1</v>
      </c>
      <c r="B28" s="28" t="s">
        <v>29</v>
      </c>
      <c r="C28" s="29" t="s">
        <v>30</v>
      </c>
      <c r="D28" s="30">
        <v>1639.62</v>
      </c>
      <c r="E28" s="31" t="s">
        <v>31</v>
      </c>
      <c r="F28" s="31" t="s">
        <v>32</v>
      </c>
      <c r="G28" s="30">
        <v>234</v>
      </c>
      <c r="H28" s="31" t="s">
        <v>33</v>
      </c>
      <c r="I28" s="30">
        <v>1</v>
      </c>
      <c r="J28" s="31" t="s">
        <v>34</v>
      </c>
      <c r="K28" s="31" t="s">
        <v>35</v>
      </c>
      <c r="L28" s="30">
        <v>4828</v>
      </c>
      <c r="M28" s="31" t="s">
        <v>36</v>
      </c>
      <c r="N28" s="31" t="s">
        <v>37</v>
      </c>
    </row>
    <row r="29" spans="1:15" s="2" customFormat="1" ht="14.4" x14ac:dyDescent="0.2">
      <c r="A29" s="32" t="s">
        <v>38</v>
      </c>
      <c r="B29" s="33" t="s">
        <v>39</v>
      </c>
      <c r="C29" s="34"/>
      <c r="D29" s="35">
        <v>0.8</v>
      </c>
      <c r="E29" s="36"/>
      <c r="F29" s="36"/>
      <c r="G29" s="36">
        <v>138</v>
      </c>
      <c r="H29" s="36"/>
      <c r="I29" s="36"/>
      <c r="J29" s="36"/>
      <c r="K29" s="35">
        <v>0.8</v>
      </c>
      <c r="L29" s="36">
        <v>3542</v>
      </c>
      <c r="M29" s="36"/>
      <c r="N29" s="36"/>
      <c r="O29" s="25"/>
    </row>
    <row r="30" spans="1:15" s="2" customFormat="1" ht="14.4" x14ac:dyDescent="0.2">
      <c r="A30" s="32" t="s">
        <v>38</v>
      </c>
      <c r="B30" s="33" t="s">
        <v>40</v>
      </c>
      <c r="C30" s="34"/>
      <c r="D30" s="35">
        <v>0.5</v>
      </c>
      <c r="E30" s="36"/>
      <c r="F30" s="36"/>
      <c r="G30" s="36">
        <v>87</v>
      </c>
      <c r="H30" s="36"/>
      <c r="I30" s="36"/>
      <c r="J30" s="36"/>
      <c r="K30" s="35">
        <v>0.5</v>
      </c>
      <c r="L30" s="36">
        <v>2214</v>
      </c>
      <c r="M30" s="36"/>
      <c r="N30" s="36"/>
      <c r="O30" s="25"/>
    </row>
    <row r="31" spans="1:15" s="2" customFormat="1" ht="14.4" x14ac:dyDescent="0.2">
      <c r="A31" s="32" t="s">
        <v>38</v>
      </c>
      <c r="B31" s="33" t="s">
        <v>41</v>
      </c>
      <c r="C31" s="34"/>
      <c r="D31" s="36"/>
      <c r="E31" s="36"/>
      <c r="F31" s="36"/>
      <c r="G31" s="36">
        <v>459</v>
      </c>
      <c r="H31" s="36"/>
      <c r="I31" s="36"/>
      <c r="J31" s="36"/>
      <c r="K31" s="36"/>
      <c r="L31" s="36">
        <v>10584</v>
      </c>
      <c r="M31" s="36"/>
      <c r="N31" s="36"/>
      <c r="O31" s="25"/>
    </row>
    <row r="32" spans="1:15" s="2" customFormat="1" ht="55.2" x14ac:dyDescent="0.2">
      <c r="A32" s="27">
        <v>2</v>
      </c>
      <c r="B32" s="28" t="s">
        <v>42</v>
      </c>
      <c r="C32" s="37">
        <v>3.3E-3</v>
      </c>
      <c r="D32" s="30">
        <v>24685.13</v>
      </c>
      <c r="E32" s="31" t="s">
        <v>43</v>
      </c>
      <c r="F32" s="30"/>
      <c r="G32" s="30">
        <v>81</v>
      </c>
      <c r="H32" s="31" t="s">
        <v>44</v>
      </c>
      <c r="I32" s="30"/>
      <c r="J32" s="31" t="s">
        <v>34</v>
      </c>
      <c r="K32" s="31" t="s">
        <v>35</v>
      </c>
      <c r="L32" s="30">
        <v>538</v>
      </c>
      <c r="M32" s="31" t="s">
        <v>45</v>
      </c>
      <c r="N32" s="30"/>
    </row>
    <row r="33" spans="1:15" s="2" customFormat="1" ht="19.95" customHeight="1" x14ac:dyDescent="0.2">
      <c r="A33" s="60" t="s">
        <v>46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5" s="2" customFormat="1" ht="96.6" x14ac:dyDescent="0.2">
      <c r="A34" s="27">
        <v>3</v>
      </c>
      <c r="B34" s="28" t="s">
        <v>47</v>
      </c>
      <c r="C34" s="37">
        <v>9.4000000000000004E-3</v>
      </c>
      <c r="D34" s="30">
        <v>2004.62</v>
      </c>
      <c r="E34" s="31" t="s">
        <v>48</v>
      </c>
      <c r="F34" s="31" t="s">
        <v>49</v>
      </c>
      <c r="G34" s="30">
        <v>19</v>
      </c>
      <c r="H34" s="31" t="s">
        <v>50</v>
      </c>
      <c r="I34" s="30"/>
      <c r="J34" s="31" t="s">
        <v>34</v>
      </c>
      <c r="K34" s="31" t="s">
        <v>35</v>
      </c>
      <c r="L34" s="30">
        <v>395</v>
      </c>
      <c r="M34" s="31" t="s">
        <v>51</v>
      </c>
      <c r="N34" s="30">
        <v>1</v>
      </c>
    </row>
    <row r="35" spans="1:15" s="2" customFormat="1" ht="14.4" x14ac:dyDescent="0.2">
      <c r="A35" s="32" t="s">
        <v>38</v>
      </c>
      <c r="B35" s="33" t="s">
        <v>52</v>
      </c>
      <c r="C35" s="34"/>
      <c r="D35" s="36" t="s">
        <v>53</v>
      </c>
      <c r="E35" s="36"/>
      <c r="F35" s="36"/>
      <c r="G35" s="36">
        <v>13</v>
      </c>
      <c r="H35" s="36"/>
      <c r="I35" s="36"/>
      <c r="J35" s="36"/>
      <c r="K35" s="36" t="s">
        <v>53</v>
      </c>
      <c r="L35" s="36">
        <v>347</v>
      </c>
      <c r="M35" s="36"/>
      <c r="N35" s="36"/>
      <c r="O35" s="25"/>
    </row>
    <row r="36" spans="1:15" s="2" customFormat="1" ht="14.4" x14ac:dyDescent="0.2">
      <c r="A36" s="32" t="s">
        <v>38</v>
      </c>
      <c r="B36" s="33" t="s">
        <v>54</v>
      </c>
      <c r="C36" s="34"/>
      <c r="D36" s="36" t="s">
        <v>55</v>
      </c>
      <c r="E36" s="36"/>
      <c r="F36" s="36"/>
      <c r="G36" s="36">
        <v>7</v>
      </c>
      <c r="H36" s="36"/>
      <c r="I36" s="36"/>
      <c r="J36" s="36"/>
      <c r="K36" s="36" t="s">
        <v>55</v>
      </c>
      <c r="L36" s="36">
        <v>172</v>
      </c>
      <c r="M36" s="36"/>
      <c r="N36" s="36"/>
      <c r="O36" s="25"/>
    </row>
    <row r="37" spans="1:15" s="2" customFormat="1" ht="14.4" x14ac:dyDescent="0.2">
      <c r="A37" s="32" t="s">
        <v>38</v>
      </c>
      <c r="B37" s="33" t="s">
        <v>41</v>
      </c>
      <c r="C37" s="34"/>
      <c r="D37" s="36"/>
      <c r="E37" s="36"/>
      <c r="F37" s="36"/>
      <c r="G37" s="36">
        <v>39</v>
      </c>
      <c r="H37" s="36"/>
      <c r="I37" s="36"/>
      <c r="J37" s="36"/>
      <c r="K37" s="36"/>
      <c r="L37" s="36">
        <v>914</v>
      </c>
      <c r="M37" s="36"/>
      <c r="N37" s="36"/>
      <c r="O37" s="25"/>
    </row>
    <row r="38" spans="1:15" s="2" customFormat="1" ht="124.2" x14ac:dyDescent="0.2">
      <c r="A38" s="27">
        <v>4</v>
      </c>
      <c r="B38" s="28" t="s">
        <v>56</v>
      </c>
      <c r="C38" s="37">
        <v>0.98699999999999999</v>
      </c>
      <c r="D38" s="30">
        <v>59.16</v>
      </c>
      <c r="E38" s="31" t="s">
        <v>57</v>
      </c>
      <c r="F38" s="30"/>
      <c r="G38" s="30">
        <v>58</v>
      </c>
      <c r="H38" s="31" t="s">
        <v>58</v>
      </c>
      <c r="I38" s="30"/>
      <c r="J38" s="31" t="s">
        <v>34</v>
      </c>
      <c r="K38" s="31" t="s">
        <v>35</v>
      </c>
      <c r="L38" s="30">
        <v>386</v>
      </c>
      <c r="M38" s="31" t="s">
        <v>59</v>
      </c>
      <c r="N38" s="30"/>
    </row>
    <row r="39" spans="1:15" s="2" customFormat="1" ht="55.2" x14ac:dyDescent="0.2">
      <c r="A39" s="27">
        <v>5</v>
      </c>
      <c r="B39" s="28" t="s">
        <v>60</v>
      </c>
      <c r="C39" s="37">
        <v>0.28199999999999997</v>
      </c>
      <c r="D39" s="30">
        <v>15.9</v>
      </c>
      <c r="E39" s="31" t="s">
        <v>61</v>
      </c>
      <c r="F39" s="30"/>
      <c r="G39" s="30">
        <v>4</v>
      </c>
      <c r="H39" s="31" t="s">
        <v>62</v>
      </c>
      <c r="I39" s="30"/>
      <c r="J39" s="31" t="s">
        <v>34</v>
      </c>
      <c r="K39" s="31" t="s">
        <v>35</v>
      </c>
      <c r="L39" s="30">
        <v>30</v>
      </c>
      <c r="M39" s="31" t="s">
        <v>63</v>
      </c>
      <c r="N39" s="30"/>
    </row>
    <row r="40" spans="1:15" s="2" customFormat="1" ht="69" x14ac:dyDescent="0.2">
      <c r="A40" s="27">
        <v>6</v>
      </c>
      <c r="B40" s="28" t="s">
        <v>64</v>
      </c>
      <c r="C40" s="37">
        <v>8.3999999999999995E-5</v>
      </c>
      <c r="D40" s="30">
        <v>11300</v>
      </c>
      <c r="E40" s="31" t="s">
        <v>65</v>
      </c>
      <c r="F40" s="30"/>
      <c r="G40" s="30">
        <v>1</v>
      </c>
      <c r="H40" s="31" t="s">
        <v>66</v>
      </c>
      <c r="I40" s="30"/>
      <c r="J40" s="31" t="s">
        <v>34</v>
      </c>
      <c r="K40" s="31" t="s">
        <v>35</v>
      </c>
      <c r="L40" s="30">
        <v>6</v>
      </c>
      <c r="M40" s="31" t="s">
        <v>67</v>
      </c>
      <c r="N40" s="30"/>
    </row>
    <row r="41" spans="1:15" s="2" customFormat="1" ht="96.6" x14ac:dyDescent="0.2">
      <c r="A41" s="27">
        <v>7</v>
      </c>
      <c r="B41" s="28" t="s">
        <v>68</v>
      </c>
      <c r="C41" s="37">
        <v>0.1</v>
      </c>
      <c r="D41" s="30">
        <v>101</v>
      </c>
      <c r="E41" s="30">
        <v>101</v>
      </c>
      <c r="F41" s="30"/>
      <c r="G41" s="30">
        <v>10</v>
      </c>
      <c r="H41" s="30">
        <v>10</v>
      </c>
      <c r="I41" s="30"/>
      <c r="J41" s="31" t="s">
        <v>34</v>
      </c>
      <c r="K41" s="31" t="s">
        <v>35</v>
      </c>
      <c r="L41" s="30">
        <v>258</v>
      </c>
      <c r="M41" s="30">
        <v>258</v>
      </c>
      <c r="N41" s="30"/>
    </row>
    <row r="42" spans="1:15" s="2" customFormat="1" ht="14.4" x14ac:dyDescent="0.2">
      <c r="A42" s="32" t="s">
        <v>38</v>
      </c>
      <c r="B42" s="33" t="s">
        <v>69</v>
      </c>
      <c r="C42" s="34"/>
      <c r="D42" s="35">
        <v>0.82</v>
      </c>
      <c r="E42" s="36"/>
      <c r="F42" s="36"/>
      <c r="G42" s="36">
        <v>8</v>
      </c>
      <c r="H42" s="36"/>
      <c r="I42" s="36"/>
      <c r="J42" s="36"/>
      <c r="K42" s="35">
        <v>0.82</v>
      </c>
      <c r="L42" s="36">
        <v>212</v>
      </c>
      <c r="M42" s="36"/>
      <c r="N42" s="36"/>
      <c r="O42" s="25"/>
    </row>
    <row r="43" spans="1:15" s="2" customFormat="1" ht="14.4" x14ac:dyDescent="0.2">
      <c r="A43" s="32" t="s">
        <v>38</v>
      </c>
      <c r="B43" s="33" t="s">
        <v>70</v>
      </c>
      <c r="C43" s="34"/>
      <c r="D43" s="35">
        <v>0.62</v>
      </c>
      <c r="E43" s="36"/>
      <c r="F43" s="36"/>
      <c r="G43" s="36">
        <v>6</v>
      </c>
      <c r="H43" s="36"/>
      <c r="I43" s="36"/>
      <c r="J43" s="36"/>
      <c r="K43" s="35">
        <v>0.62</v>
      </c>
      <c r="L43" s="36">
        <v>160</v>
      </c>
      <c r="M43" s="36"/>
      <c r="N43" s="36"/>
      <c r="O43" s="25"/>
    </row>
    <row r="44" spans="1:15" s="2" customFormat="1" ht="14.4" x14ac:dyDescent="0.2">
      <c r="A44" s="32" t="s">
        <v>38</v>
      </c>
      <c r="B44" s="33" t="s">
        <v>41</v>
      </c>
      <c r="C44" s="34"/>
      <c r="D44" s="36"/>
      <c r="E44" s="36"/>
      <c r="F44" s="36"/>
      <c r="G44" s="36">
        <v>24</v>
      </c>
      <c r="H44" s="36"/>
      <c r="I44" s="36"/>
      <c r="J44" s="36"/>
      <c r="K44" s="36"/>
      <c r="L44" s="36">
        <v>630</v>
      </c>
      <c r="M44" s="36"/>
      <c r="N44" s="36"/>
      <c r="O44" s="25"/>
    </row>
    <row r="45" spans="1:15" s="2" customFormat="1" ht="19.95" customHeight="1" x14ac:dyDescent="0.2">
      <c r="A45" s="60" t="s">
        <v>71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5" s="2" customFormat="1" ht="69" x14ac:dyDescent="0.2">
      <c r="A46" s="27">
        <v>8</v>
      </c>
      <c r="B46" s="28" t="s">
        <v>72</v>
      </c>
      <c r="C46" s="37">
        <v>0.5</v>
      </c>
      <c r="D46" s="30">
        <v>81.12</v>
      </c>
      <c r="E46" s="30">
        <v>81.12</v>
      </c>
      <c r="F46" s="30"/>
      <c r="G46" s="30">
        <v>41</v>
      </c>
      <c r="H46" s="30">
        <v>41</v>
      </c>
      <c r="I46" s="30"/>
      <c r="J46" s="31" t="s">
        <v>34</v>
      </c>
      <c r="K46" s="31" t="s">
        <v>35</v>
      </c>
      <c r="L46" s="30">
        <v>1035</v>
      </c>
      <c r="M46" s="30">
        <v>1035</v>
      </c>
      <c r="N46" s="30"/>
    </row>
    <row r="47" spans="1:15" s="2" customFormat="1" ht="14.4" x14ac:dyDescent="0.2">
      <c r="A47" s="32" t="s">
        <v>38</v>
      </c>
      <c r="B47" s="33" t="s">
        <v>73</v>
      </c>
      <c r="C47" s="34"/>
      <c r="D47" s="35">
        <v>0.77</v>
      </c>
      <c r="E47" s="36"/>
      <c r="F47" s="36"/>
      <c r="G47" s="36">
        <v>32</v>
      </c>
      <c r="H47" s="36"/>
      <c r="I47" s="36"/>
      <c r="J47" s="36"/>
      <c r="K47" s="35">
        <v>0.77</v>
      </c>
      <c r="L47" s="36">
        <v>797</v>
      </c>
      <c r="M47" s="36"/>
      <c r="N47" s="36"/>
      <c r="O47" s="25"/>
    </row>
    <row r="48" spans="1:15" s="2" customFormat="1" ht="14.4" x14ac:dyDescent="0.2">
      <c r="A48" s="32" t="s">
        <v>38</v>
      </c>
      <c r="B48" s="33" t="s">
        <v>74</v>
      </c>
      <c r="C48" s="34"/>
      <c r="D48" s="35">
        <v>0.5</v>
      </c>
      <c r="E48" s="36"/>
      <c r="F48" s="36"/>
      <c r="G48" s="36">
        <v>21</v>
      </c>
      <c r="H48" s="36"/>
      <c r="I48" s="36"/>
      <c r="J48" s="36"/>
      <c r="K48" s="35">
        <v>0.5</v>
      </c>
      <c r="L48" s="36">
        <v>518</v>
      </c>
      <c r="M48" s="36"/>
      <c r="N48" s="36"/>
      <c r="O48" s="25"/>
    </row>
    <row r="49" spans="1:15" s="2" customFormat="1" ht="14.4" x14ac:dyDescent="0.2">
      <c r="A49" s="32" t="s">
        <v>38</v>
      </c>
      <c r="B49" s="33" t="s">
        <v>41</v>
      </c>
      <c r="C49" s="34"/>
      <c r="D49" s="36"/>
      <c r="E49" s="36"/>
      <c r="F49" s="36"/>
      <c r="G49" s="36">
        <v>94</v>
      </c>
      <c r="H49" s="36"/>
      <c r="I49" s="36"/>
      <c r="J49" s="36"/>
      <c r="K49" s="36"/>
      <c r="L49" s="36">
        <v>2350</v>
      </c>
      <c r="M49" s="36"/>
      <c r="N49" s="36"/>
      <c r="O49" s="25"/>
    </row>
    <row r="50" spans="1:15" s="2" customFormat="1" ht="124.2" x14ac:dyDescent="0.2">
      <c r="A50" s="27">
        <v>9</v>
      </c>
      <c r="B50" s="28" t="s">
        <v>75</v>
      </c>
      <c r="C50" s="37">
        <v>0.5</v>
      </c>
      <c r="D50" s="30">
        <v>321.52999999999997</v>
      </c>
      <c r="E50" s="31" t="s">
        <v>76</v>
      </c>
      <c r="F50" s="31" t="s">
        <v>77</v>
      </c>
      <c r="G50" s="30">
        <v>161</v>
      </c>
      <c r="H50" s="30">
        <v>152</v>
      </c>
      <c r="I50" s="31" t="s">
        <v>78</v>
      </c>
      <c r="J50" s="31" t="s">
        <v>34</v>
      </c>
      <c r="K50" s="31" t="s">
        <v>35</v>
      </c>
      <c r="L50" s="30">
        <v>4035</v>
      </c>
      <c r="M50" s="31" t="s">
        <v>79</v>
      </c>
      <c r="N50" s="31" t="s">
        <v>80</v>
      </c>
    </row>
    <row r="51" spans="1:15" s="2" customFormat="1" ht="14.4" x14ac:dyDescent="0.2">
      <c r="A51" s="32" t="s">
        <v>38</v>
      </c>
      <c r="B51" s="33" t="s">
        <v>81</v>
      </c>
      <c r="C51" s="34"/>
      <c r="D51" s="35">
        <v>0.79</v>
      </c>
      <c r="E51" s="36"/>
      <c r="F51" s="36"/>
      <c r="G51" s="36">
        <v>124</v>
      </c>
      <c r="H51" s="36"/>
      <c r="I51" s="36"/>
      <c r="J51" s="36"/>
      <c r="K51" s="35">
        <v>0.79</v>
      </c>
      <c r="L51" s="36">
        <v>3158</v>
      </c>
      <c r="M51" s="36"/>
      <c r="N51" s="36"/>
      <c r="O51" s="25"/>
    </row>
    <row r="52" spans="1:15" s="2" customFormat="1" ht="14.4" x14ac:dyDescent="0.2">
      <c r="A52" s="32" t="s">
        <v>38</v>
      </c>
      <c r="B52" s="33" t="s">
        <v>82</v>
      </c>
      <c r="C52" s="34"/>
      <c r="D52" s="35">
        <v>0.5</v>
      </c>
      <c r="E52" s="36"/>
      <c r="F52" s="36"/>
      <c r="G52" s="36">
        <v>79</v>
      </c>
      <c r="H52" s="36"/>
      <c r="I52" s="36"/>
      <c r="J52" s="36"/>
      <c r="K52" s="35">
        <v>0.5</v>
      </c>
      <c r="L52" s="36">
        <v>1999</v>
      </c>
      <c r="M52" s="36"/>
      <c r="N52" s="36"/>
      <c r="O52" s="25"/>
    </row>
    <row r="53" spans="1:15" s="2" customFormat="1" ht="14.4" x14ac:dyDescent="0.2">
      <c r="A53" s="32" t="s">
        <v>38</v>
      </c>
      <c r="B53" s="33" t="s">
        <v>41</v>
      </c>
      <c r="C53" s="34"/>
      <c r="D53" s="36"/>
      <c r="E53" s="36"/>
      <c r="F53" s="36"/>
      <c r="G53" s="36">
        <v>364</v>
      </c>
      <c r="H53" s="36"/>
      <c r="I53" s="36"/>
      <c r="J53" s="36"/>
      <c r="K53" s="36"/>
      <c r="L53" s="36">
        <v>9192</v>
      </c>
      <c r="M53" s="36"/>
      <c r="N53" s="36"/>
      <c r="O53" s="25"/>
    </row>
    <row r="54" spans="1:15" s="2" customFormat="1" ht="124.2" x14ac:dyDescent="0.2">
      <c r="A54" s="27">
        <v>10</v>
      </c>
      <c r="B54" s="28" t="s">
        <v>83</v>
      </c>
      <c r="C54" s="29" t="s">
        <v>84</v>
      </c>
      <c r="D54" s="30">
        <v>2.94</v>
      </c>
      <c r="E54" s="31" t="s">
        <v>85</v>
      </c>
      <c r="F54" s="30"/>
      <c r="G54" s="30">
        <v>628</v>
      </c>
      <c r="H54" s="31" t="s">
        <v>86</v>
      </c>
      <c r="I54" s="30"/>
      <c r="J54" s="31" t="s">
        <v>34</v>
      </c>
      <c r="K54" s="31" t="s">
        <v>35</v>
      </c>
      <c r="L54" s="30">
        <v>4153</v>
      </c>
      <c r="M54" s="31" t="s">
        <v>87</v>
      </c>
      <c r="N54" s="30"/>
    </row>
    <row r="55" spans="1:15" s="2" customFormat="1" ht="96.6" x14ac:dyDescent="0.2">
      <c r="A55" s="27">
        <v>11</v>
      </c>
      <c r="B55" s="28" t="s">
        <v>88</v>
      </c>
      <c r="C55" s="37">
        <v>0.5</v>
      </c>
      <c r="D55" s="30">
        <v>330.59</v>
      </c>
      <c r="E55" s="31" t="s">
        <v>89</v>
      </c>
      <c r="F55" s="31" t="s">
        <v>90</v>
      </c>
      <c r="G55" s="30">
        <v>165</v>
      </c>
      <c r="H55" s="31" t="s">
        <v>91</v>
      </c>
      <c r="I55" s="30"/>
      <c r="J55" s="31" t="s">
        <v>34</v>
      </c>
      <c r="K55" s="31" t="s">
        <v>35</v>
      </c>
      <c r="L55" s="30">
        <v>3626</v>
      </c>
      <c r="M55" s="31" t="s">
        <v>92</v>
      </c>
      <c r="N55" s="31" t="s">
        <v>93</v>
      </c>
    </row>
    <row r="56" spans="1:15" s="2" customFormat="1" ht="14.4" x14ac:dyDescent="0.2">
      <c r="A56" s="32" t="s">
        <v>38</v>
      </c>
      <c r="B56" s="33" t="s">
        <v>94</v>
      </c>
      <c r="C56" s="34"/>
      <c r="D56" s="36" t="s">
        <v>53</v>
      </c>
      <c r="E56" s="36"/>
      <c r="F56" s="36"/>
      <c r="G56" s="36">
        <v>127</v>
      </c>
      <c r="H56" s="36"/>
      <c r="I56" s="36"/>
      <c r="J56" s="36"/>
      <c r="K56" s="36" t="s">
        <v>53</v>
      </c>
      <c r="L56" s="36">
        <v>3246</v>
      </c>
      <c r="M56" s="36"/>
      <c r="N56" s="36"/>
      <c r="O56" s="25"/>
    </row>
    <row r="57" spans="1:15" s="2" customFormat="1" ht="14.4" x14ac:dyDescent="0.2">
      <c r="A57" s="32" t="s">
        <v>38</v>
      </c>
      <c r="B57" s="33" t="s">
        <v>95</v>
      </c>
      <c r="C57" s="34"/>
      <c r="D57" s="36" t="s">
        <v>55</v>
      </c>
      <c r="E57" s="36"/>
      <c r="F57" s="36"/>
      <c r="G57" s="36">
        <v>63</v>
      </c>
      <c r="H57" s="36"/>
      <c r="I57" s="36"/>
      <c r="J57" s="36"/>
      <c r="K57" s="36" t="s">
        <v>55</v>
      </c>
      <c r="L57" s="36">
        <v>1606</v>
      </c>
      <c r="M57" s="36"/>
      <c r="N57" s="36"/>
      <c r="O57" s="25"/>
    </row>
    <row r="58" spans="1:15" s="2" customFormat="1" ht="14.4" x14ac:dyDescent="0.2">
      <c r="A58" s="32" t="s">
        <v>38</v>
      </c>
      <c r="B58" s="33" t="s">
        <v>41</v>
      </c>
      <c r="C58" s="34"/>
      <c r="D58" s="36"/>
      <c r="E58" s="36"/>
      <c r="F58" s="36"/>
      <c r="G58" s="36">
        <v>355</v>
      </c>
      <c r="H58" s="36"/>
      <c r="I58" s="36"/>
      <c r="J58" s="36"/>
      <c r="K58" s="36"/>
      <c r="L58" s="36">
        <v>8478</v>
      </c>
      <c r="M58" s="36"/>
      <c r="N58" s="36"/>
      <c r="O58" s="25"/>
    </row>
    <row r="59" spans="1:15" s="2" customFormat="1" ht="55.2" x14ac:dyDescent="0.2">
      <c r="A59" s="27">
        <v>12</v>
      </c>
      <c r="B59" s="28" t="s">
        <v>96</v>
      </c>
      <c r="C59" s="37">
        <v>0.57499999999999996</v>
      </c>
      <c r="D59" s="30">
        <v>904</v>
      </c>
      <c r="E59" s="31" t="s">
        <v>97</v>
      </c>
      <c r="F59" s="30"/>
      <c r="G59" s="30">
        <v>520</v>
      </c>
      <c r="H59" s="31" t="s">
        <v>98</v>
      </c>
      <c r="I59" s="30"/>
      <c r="J59" s="31" t="s">
        <v>34</v>
      </c>
      <c r="K59" s="31" t="s">
        <v>35</v>
      </c>
      <c r="L59" s="30">
        <v>3436</v>
      </c>
      <c r="M59" s="31" t="s">
        <v>99</v>
      </c>
      <c r="N59" s="30"/>
    </row>
    <row r="60" spans="1:15" s="2" customFormat="1" ht="19.95" customHeight="1" x14ac:dyDescent="0.2">
      <c r="A60" s="60" t="s">
        <v>100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5" s="2" customFormat="1" ht="82.8" x14ac:dyDescent="0.2">
      <c r="A61" s="27">
        <v>13</v>
      </c>
      <c r="B61" s="28" t="s">
        <v>101</v>
      </c>
      <c r="C61" s="37">
        <v>0.04</v>
      </c>
      <c r="D61" s="30">
        <v>2595.2800000000002</v>
      </c>
      <c r="E61" s="31" t="s">
        <v>102</v>
      </c>
      <c r="F61" s="31" t="s">
        <v>103</v>
      </c>
      <c r="G61" s="30">
        <v>104</v>
      </c>
      <c r="H61" s="31" t="s">
        <v>104</v>
      </c>
      <c r="I61" s="30"/>
      <c r="J61" s="31" t="s">
        <v>34</v>
      </c>
      <c r="K61" s="31" t="s">
        <v>35</v>
      </c>
      <c r="L61" s="30">
        <v>1065</v>
      </c>
      <c r="M61" s="31" t="s">
        <v>105</v>
      </c>
      <c r="N61" s="31" t="s">
        <v>106</v>
      </c>
    </row>
    <row r="62" spans="1:15" s="2" customFormat="1" ht="14.4" x14ac:dyDescent="0.2">
      <c r="A62" s="32" t="s">
        <v>38</v>
      </c>
      <c r="B62" s="33" t="s">
        <v>107</v>
      </c>
      <c r="C62" s="34"/>
      <c r="D62" s="36" t="s">
        <v>108</v>
      </c>
      <c r="E62" s="36"/>
      <c r="F62" s="36"/>
      <c r="G62" s="36">
        <v>21</v>
      </c>
      <c r="H62" s="36"/>
      <c r="I62" s="36"/>
      <c r="J62" s="36"/>
      <c r="K62" s="36" t="s">
        <v>108</v>
      </c>
      <c r="L62" s="36">
        <v>542</v>
      </c>
      <c r="M62" s="36"/>
      <c r="N62" s="36"/>
      <c r="O62" s="25"/>
    </row>
    <row r="63" spans="1:15" s="2" customFormat="1" ht="14.4" x14ac:dyDescent="0.2">
      <c r="A63" s="32" t="s">
        <v>38</v>
      </c>
      <c r="B63" s="33" t="s">
        <v>109</v>
      </c>
      <c r="C63" s="34"/>
      <c r="D63" s="36" t="s">
        <v>110</v>
      </c>
      <c r="E63" s="36"/>
      <c r="F63" s="36"/>
      <c r="G63" s="36">
        <v>11</v>
      </c>
      <c r="H63" s="36"/>
      <c r="I63" s="36"/>
      <c r="J63" s="36"/>
      <c r="K63" s="36" t="s">
        <v>110</v>
      </c>
      <c r="L63" s="36">
        <v>276</v>
      </c>
      <c r="M63" s="36"/>
      <c r="N63" s="36"/>
      <c r="O63" s="25"/>
    </row>
    <row r="64" spans="1:15" s="2" customFormat="1" ht="14.4" x14ac:dyDescent="0.2">
      <c r="A64" s="32" t="s">
        <v>38</v>
      </c>
      <c r="B64" s="33" t="s">
        <v>41</v>
      </c>
      <c r="C64" s="34"/>
      <c r="D64" s="36"/>
      <c r="E64" s="36"/>
      <c r="F64" s="36"/>
      <c r="G64" s="36">
        <v>136</v>
      </c>
      <c r="H64" s="36"/>
      <c r="I64" s="36"/>
      <c r="J64" s="36"/>
      <c r="K64" s="36"/>
      <c r="L64" s="36">
        <v>1883</v>
      </c>
      <c r="M64" s="36"/>
      <c r="N64" s="36"/>
      <c r="O64" s="25"/>
    </row>
    <row r="65" spans="1:15" s="2" customFormat="1" ht="69" x14ac:dyDescent="0.2">
      <c r="A65" s="27">
        <v>14</v>
      </c>
      <c r="B65" s="28" t="s">
        <v>111</v>
      </c>
      <c r="C65" s="37">
        <v>4.2</v>
      </c>
      <c r="D65" s="30">
        <v>14.8</v>
      </c>
      <c r="E65" s="31" t="s">
        <v>112</v>
      </c>
      <c r="F65" s="30"/>
      <c r="G65" s="30">
        <v>62</v>
      </c>
      <c r="H65" s="31" t="s">
        <v>113</v>
      </c>
      <c r="I65" s="30"/>
      <c r="J65" s="31" t="s">
        <v>34</v>
      </c>
      <c r="K65" s="31" t="s">
        <v>35</v>
      </c>
      <c r="L65" s="30">
        <v>411</v>
      </c>
      <c r="M65" s="31" t="s">
        <v>114</v>
      </c>
      <c r="N65" s="30"/>
    </row>
    <row r="66" spans="1:15" s="2" customFormat="1" ht="69" x14ac:dyDescent="0.2">
      <c r="A66" s="27">
        <v>15</v>
      </c>
      <c r="B66" s="28" t="s">
        <v>115</v>
      </c>
      <c r="C66" s="37">
        <v>9.6000000000000002E-2</v>
      </c>
      <c r="D66" s="30">
        <v>93.15</v>
      </c>
      <c r="E66" s="31" t="s">
        <v>116</v>
      </c>
      <c r="F66" s="30"/>
      <c r="G66" s="30">
        <v>9</v>
      </c>
      <c r="H66" s="31" t="s">
        <v>117</v>
      </c>
      <c r="I66" s="30"/>
      <c r="J66" s="31" t="s">
        <v>34</v>
      </c>
      <c r="K66" s="31" t="s">
        <v>35</v>
      </c>
      <c r="L66" s="30">
        <v>163</v>
      </c>
      <c r="M66" s="31" t="s">
        <v>118</v>
      </c>
      <c r="N66" s="30"/>
    </row>
    <row r="67" spans="1:15" s="2" customFormat="1" ht="14.4" x14ac:dyDescent="0.2">
      <c r="A67" s="32" t="s">
        <v>38</v>
      </c>
      <c r="B67" s="33" t="s">
        <v>119</v>
      </c>
      <c r="C67" s="34"/>
      <c r="D67" s="36" t="s">
        <v>108</v>
      </c>
      <c r="E67" s="36"/>
      <c r="F67" s="36"/>
      <c r="G67" s="36">
        <v>5</v>
      </c>
      <c r="H67" s="36"/>
      <c r="I67" s="36"/>
      <c r="J67" s="36"/>
      <c r="K67" s="36" t="s">
        <v>108</v>
      </c>
      <c r="L67" s="36">
        <v>148</v>
      </c>
      <c r="M67" s="36"/>
      <c r="N67" s="36"/>
      <c r="O67" s="25"/>
    </row>
    <row r="68" spans="1:15" s="2" customFormat="1" ht="14.4" x14ac:dyDescent="0.2">
      <c r="A68" s="32" t="s">
        <v>38</v>
      </c>
      <c r="B68" s="33" t="s">
        <v>120</v>
      </c>
      <c r="C68" s="34"/>
      <c r="D68" s="36" t="s">
        <v>110</v>
      </c>
      <c r="E68" s="36"/>
      <c r="F68" s="36"/>
      <c r="G68" s="36">
        <v>3</v>
      </c>
      <c r="H68" s="36"/>
      <c r="I68" s="36"/>
      <c r="J68" s="36"/>
      <c r="K68" s="36" t="s">
        <v>110</v>
      </c>
      <c r="L68" s="36">
        <v>76</v>
      </c>
      <c r="M68" s="36"/>
      <c r="N68" s="36"/>
      <c r="O68" s="25"/>
    </row>
    <row r="69" spans="1:15" s="2" customFormat="1" ht="14.4" x14ac:dyDescent="0.2">
      <c r="A69" s="32" t="s">
        <v>38</v>
      </c>
      <c r="B69" s="33" t="s">
        <v>41</v>
      </c>
      <c r="C69" s="34"/>
      <c r="D69" s="36"/>
      <c r="E69" s="36"/>
      <c r="F69" s="36"/>
      <c r="G69" s="36">
        <v>17</v>
      </c>
      <c r="H69" s="36"/>
      <c r="I69" s="36"/>
      <c r="J69" s="36"/>
      <c r="K69" s="36"/>
      <c r="L69" s="36">
        <v>387</v>
      </c>
      <c r="M69" s="36"/>
      <c r="N69" s="36"/>
      <c r="O69" s="25"/>
    </row>
    <row r="70" spans="1:15" s="2" customFormat="1" ht="69" x14ac:dyDescent="0.2">
      <c r="A70" s="27">
        <v>16</v>
      </c>
      <c r="B70" s="28" t="s">
        <v>121</v>
      </c>
      <c r="C70" s="37">
        <v>7</v>
      </c>
      <c r="D70" s="30">
        <v>3.5</v>
      </c>
      <c r="E70" s="31" t="s">
        <v>122</v>
      </c>
      <c r="F70" s="30"/>
      <c r="G70" s="30">
        <v>25</v>
      </c>
      <c r="H70" s="31" t="s">
        <v>123</v>
      </c>
      <c r="I70" s="30"/>
      <c r="J70" s="31" t="s">
        <v>34</v>
      </c>
      <c r="K70" s="31" t="s">
        <v>35</v>
      </c>
      <c r="L70" s="30">
        <v>162</v>
      </c>
      <c r="M70" s="31" t="s">
        <v>124</v>
      </c>
      <c r="N70" s="30"/>
    </row>
    <row r="71" spans="1:15" s="2" customFormat="1" ht="19.95" customHeight="1" x14ac:dyDescent="0.2">
      <c r="A71" s="60" t="s">
        <v>125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5" s="2" customFormat="1" ht="96.6" x14ac:dyDescent="0.2">
      <c r="A72" s="27">
        <v>17</v>
      </c>
      <c r="B72" s="28" t="s">
        <v>126</v>
      </c>
      <c r="C72" s="29" t="s">
        <v>127</v>
      </c>
      <c r="D72" s="30">
        <v>700.73</v>
      </c>
      <c r="E72" s="31" t="s">
        <v>128</v>
      </c>
      <c r="F72" s="31" t="s">
        <v>129</v>
      </c>
      <c r="G72" s="30">
        <v>45</v>
      </c>
      <c r="H72" s="31" t="s">
        <v>130</v>
      </c>
      <c r="I72" s="30"/>
      <c r="J72" s="31" t="s">
        <v>34</v>
      </c>
      <c r="K72" s="31" t="s">
        <v>35</v>
      </c>
      <c r="L72" s="30">
        <v>963</v>
      </c>
      <c r="M72" s="31" t="s">
        <v>131</v>
      </c>
      <c r="N72" s="30">
        <v>1</v>
      </c>
    </row>
    <row r="73" spans="1:15" s="2" customFormat="1" ht="14.4" x14ac:dyDescent="0.2">
      <c r="A73" s="32" t="s">
        <v>38</v>
      </c>
      <c r="B73" s="33" t="s">
        <v>132</v>
      </c>
      <c r="C73" s="34"/>
      <c r="D73" s="35">
        <v>0.8</v>
      </c>
      <c r="E73" s="36"/>
      <c r="F73" s="36"/>
      <c r="G73" s="36">
        <v>28</v>
      </c>
      <c r="H73" s="36"/>
      <c r="I73" s="36"/>
      <c r="J73" s="36"/>
      <c r="K73" s="35">
        <v>0.8</v>
      </c>
      <c r="L73" s="36">
        <v>721</v>
      </c>
      <c r="M73" s="36"/>
      <c r="N73" s="36"/>
      <c r="O73" s="25"/>
    </row>
    <row r="74" spans="1:15" s="2" customFormat="1" ht="14.4" x14ac:dyDescent="0.2">
      <c r="A74" s="32" t="s">
        <v>38</v>
      </c>
      <c r="B74" s="33" t="s">
        <v>133</v>
      </c>
      <c r="C74" s="34"/>
      <c r="D74" s="35">
        <v>0.5</v>
      </c>
      <c r="E74" s="36"/>
      <c r="F74" s="36"/>
      <c r="G74" s="36">
        <v>18</v>
      </c>
      <c r="H74" s="36"/>
      <c r="I74" s="36"/>
      <c r="J74" s="36"/>
      <c r="K74" s="35">
        <v>0.5</v>
      </c>
      <c r="L74" s="36">
        <v>451</v>
      </c>
      <c r="M74" s="36"/>
      <c r="N74" s="36"/>
      <c r="O74" s="25"/>
    </row>
    <row r="75" spans="1:15" s="2" customFormat="1" ht="14.4" x14ac:dyDescent="0.2">
      <c r="A75" s="32" t="s">
        <v>38</v>
      </c>
      <c r="B75" s="33" t="s">
        <v>41</v>
      </c>
      <c r="C75" s="34"/>
      <c r="D75" s="36"/>
      <c r="E75" s="36"/>
      <c r="F75" s="36"/>
      <c r="G75" s="36">
        <v>91</v>
      </c>
      <c r="H75" s="36"/>
      <c r="I75" s="36"/>
      <c r="J75" s="36"/>
      <c r="K75" s="36"/>
      <c r="L75" s="36">
        <v>2135</v>
      </c>
      <c r="M75" s="36"/>
      <c r="N75" s="36"/>
      <c r="O75" s="25"/>
    </row>
    <row r="76" spans="1:15" s="2" customFormat="1" ht="82.8" x14ac:dyDescent="0.2">
      <c r="A76" s="27">
        <v>18</v>
      </c>
      <c r="B76" s="28" t="s">
        <v>134</v>
      </c>
      <c r="C76" s="37">
        <v>1.026E-3</v>
      </c>
      <c r="D76" s="30">
        <v>22638.2</v>
      </c>
      <c r="E76" s="31" t="s">
        <v>135</v>
      </c>
      <c r="F76" s="30"/>
      <c r="G76" s="30">
        <v>23</v>
      </c>
      <c r="H76" s="31" t="s">
        <v>136</v>
      </c>
      <c r="I76" s="30"/>
      <c r="J76" s="31" t="s">
        <v>34</v>
      </c>
      <c r="K76" s="31" t="s">
        <v>35</v>
      </c>
      <c r="L76" s="30">
        <v>154</v>
      </c>
      <c r="M76" s="31" t="s">
        <v>137</v>
      </c>
      <c r="N76" s="30"/>
    </row>
    <row r="77" spans="1:15" s="2" customFormat="1" ht="96.6" x14ac:dyDescent="0.2">
      <c r="A77" s="27">
        <v>19</v>
      </c>
      <c r="B77" s="28" t="s">
        <v>138</v>
      </c>
      <c r="C77" s="37">
        <v>0.63429999999999997</v>
      </c>
      <c r="D77" s="30">
        <v>42.98</v>
      </c>
      <c r="E77" s="30"/>
      <c r="F77" s="30">
        <v>42.98</v>
      </c>
      <c r="G77" s="30">
        <v>27</v>
      </c>
      <c r="H77" s="30"/>
      <c r="I77" s="30">
        <v>27</v>
      </c>
      <c r="J77" s="31" t="s">
        <v>34</v>
      </c>
      <c r="K77" s="31" t="s">
        <v>35</v>
      </c>
      <c r="L77" s="30">
        <v>259</v>
      </c>
      <c r="M77" s="30"/>
      <c r="N77" s="30">
        <v>259</v>
      </c>
    </row>
    <row r="78" spans="1:15" s="2" customFormat="1" ht="14.4" x14ac:dyDescent="0.2">
      <c r="A78" s="32" t="s">
        <v>38</v>
      </c>
      <c r="B78" s="33" t="s">
        <v>41</v>
      </c>
      <c r="C78" s="34"/>
      <c r="D78" s="36"/>
      <c r="E78" s="36"/>
      <c r="F78" s="36"/>
      <c r="G78" s="36">
        <v>27</v>
      </c>
      <c r="H78" s="36"/>
      <c r="I78" s="36"/>
      <c r="J78" s="36"/>
      <c r="K78" s="36"/>
      <c r="L78" s="36">
        <v>259</v>
      </c>
      <c r="M78" s="36"/>
      <c r="N78" s="36"/>
      <c r="O78" s="25"/>
    </row>
    <row r="79" spans="1:15" s="2" customFormat="1" ht="96.6" x14ac:dyDescent="0.2">
      <c r="A79" s="27">
        <v>20</v>
      </c>
      <c r="B79" s="28" t="s">
        <v>139</v>
      </c>
      <c r="C79" s="37">
        <v>0.63429999999999997</v>
      </c>
      <c r="D79" s="30">
        <v>11.42</v>
      </c>
      <c r="E79" s="30"/>
      <c r="F79" s="30">
        <v>11.42</v>
      </c>
      <c r="G79" s="30">
        <v>7</v>
      </c>
      <c r="H79" s="30"/>
      <c r="I79" s="30">
        <v>7</v>
      </c>
      <c r="J79" s="31" t="s">
        <v>34</v>
      </c>
      <c r="K79" s="31" t="s">
        <v>35</v>
      </c>
      <c r="L79" s="30">
        <v>69</v>
      </c>
      <c r="M79" s="30"/>
      <c r="N79" s="30">
        <v>69</v>
      </c>
    </row>
    <row r="80" spans="1:15" s="2" customFormat="1" ht="14.4" x14ac:dyDescent="0.2">
      <c r="A80" s="38" t="s">
        <v>38</v>
      </c>
      <c r="B80" s="39" t="s">
        <v>41</v>
      </c>
      <c r="C80" s="40"/>
      <c r="D80" s="41"/>
      <c r="E80" s="41"/>
      <c r="F80" s="41"/>
      <c r="G80" s="41">
        <v>7</v>
      </c>
      <c r="H80" s="41"/>
      <c r="I80" s="41"/>
      <c r="J80" s="41"/>
      <c r="K80" s="41"/>
      <c r="L80" s="41">
        <v>69</v>
      </c>
      <c r="M80" s="41"/>
      <c r="N80" s="41"/>
      <c r="O80" s="25"/>
    </row>
    <row r="81" spans="1:15" s="2" customFormat="1" ht="22.2" customHeight="1" x14ac:dyDescent="0.2">
      <c r="A81" s="58" t="s">
        <v>140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5" s="2" customFormat="1" ht="19.95" customHeight="1" x14ac:dyDescent="0.2">
      <c r="A82" s="60" t="s">
        <v>28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5" s="2" customFormat="1" ht="96.6" x14ac:dyDescent="0.2">
      <c r="A83" s="27">
        <v>21</v>
      </c>
      <c r="B83" s="28" t="s">
        <v>29</v>
      </c>
      <c r="C83" s="29" t="s">
        <v>141</v>
      </c>
      <c r="D83" s="30">
        <v>1639.62</v>
      </c>
      <c r="E83" s="31" t="s">
        <v>31</v>
      </c>
      <c r="F83" s="31" t="s">
        <v>32</v>
      </c>
      <c r="G83" s="30">
        <v>78</v>
      </c>
      <c r="H83" s="31" t="s">
        <v>142</v>
      </c>
      <c r="I83" s="30"/>
      <c r="J83" s="31" t="s">
        <v>34</v>
      </c>
      <c r="K83" s="31" t="s">
        <v>35</v>
      </c>
      <c r="L83" s="30">
        <v>1609</v>
      </c>
      <c r="M83" s="31" t="s">
        <v>143</v>
      </c>
      <c r="N83" s="31" t="s">
        <v>144</v>
      </c>
    </row>
    <row r="84" spans="1:15" s="2" customFormat="1" ht="14.4" x14ac:dyDescent="0.2">
      <c r="A84" s="32" t="s">
        <v>38</v>
      </c>
      <c r="B84" s="33" t="s">
        <v>145</v>
      </c>
      <c r="C84" s="34"/>
      <c r="D84" s="35">
        <v>0.8</v>
      </c>
      <c r="E84" s="36"/>
      <c r="F84" s="36"/>
      <c r="G84" s="36">
        <v>46</v>
      </c>
      <c r="H84" s="36"/>
      <c r="I84" s="36"/>
      <c r="J84" s="36"/>
      <c r="K84" s="35">
        <v>0.8</v>
      </c>
      <c r="L84" s="36">
        <v>1181</v>
      </c>
      <c r="M84" s="36"/>
      <c r="N84" s="36"/>
      <c r="O84" s="25"/>
    </row>
    <row r="85" spans="1:15" s="2" customFormat="1" ht="14.4" x14ac:dyDescent="0.2">
      <c r="A85" s="32" t="s">
        <v>38</v>
      </c>
      <c r="B85" s="33" t="s">
        <v>146</v>
      </c>
      <c r="C85" s="34"/>
      <c r="D85" s="35">
        <v>0.5</v>
      </c>
      <c r="E85" s="36"/>
      <c r="F85" s="36"/>
      <c r="G85" s="36">
        <v>29</v>
      </c>
      <c r="H85" s="36"/>
      <c r="I85" s="36"/>
      <c r="J85" s="36"/>
      <c r="K85" s="35">
        <v>0.5</v>
      </c>
      <c r="L85" s="36">
        <v>738</v>
      </c>
      <c r="M85" s="36"/>
      <c r="N85" s="36"/>
      <c r="O85" s="25"/>
    </row>
    <row r="86" spans="1:15" s="2" customFormat="1" ht="14.4" x14ac:dyDescent="0.2">
      <c r="A86" s="32" t="s">
        <v>38</v>
      </c>
      <c r="B86" s="33" t="s">
        <v>41</v>
      </c>
      <c r="C86" s="34"/>
      <c r="D86" s="36"/>
      <c r="E86" s="36"/>
      <c r="F86" s="36"/>
      <c r="G86" s="36">
        <v>153</v>
      </c>
      <c r="H86" s="36"/>
      <c r="I86" s="36"/>
      <c r="J86" s="36"/>
      <c r="K86" s="36"/>
      <c r="L86" s="36">
        <v>3528</v>
      </c>
      <c r="M86" s="36"/>
      <c r="N86" s="36"/>
      <c r="O86" s="25"/>
    </row>
    <row r="87" spans="1:15" s="2" customFormat="1" ht="55.2" x14ac:dyDescent="0.2">
      <c r="A87" s="27">
        <v>22</v>
      </c>
      <c r="B87" s="28" t="s">
        <v>42</v>
      </c>
      <c r="C87" s="37">
        <v>1.1000000000000001E-3</v>
      </c>
      <c r="D87" s="30">
        <v>24685.13</v>
      </c>
      <c r="E87" s="31" t="s">
        <v>43</v>
      </c>
      <c r="F87" s="30"/>
      <c r="G87" s="30">
        <v>27</v>
      </c>
      <c r="H87" s="31" t="s">
        <v>147</v>
      </c>
      <c r="I87" s="30"/>
      <c r="J87" s="31" t="s">
        <v>34</v>
      </c>
      <c r="K87" s="31" t="s">
        <v>35</v>
      </c>
      <c r="L87" s="30">
        <v>179</v>
      </c>
      <c r="M87" s="31" t="s">
        <v>148</v>
      </c>
      <c r="N87" s="30"/>
    </row>
    <row r="88" spans="1:15" s="2" customFormat="1" ht="19.95" customHeight="1" x14ac:dyDescent="0.2">
      <c r="A88" s="60" t="s">
        <v>71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5" s="2" customFormat="1" ht="69" x14ac:dyDescent="0.2">
      <c r="A89" s="27">
        <v>23</v>
      </c>
      <c r="B89" s="28" t="s">
        <v>72</v>
      </c>
      <c r="C89" s="37">
        <v>0.35899999999999999</v>
      </c>
      <c r="D89" s="30">
        <v>81.12</v>
      </c>
      <c r="E89" s="30">
        <v>81.12</v>
      </c>
      <c r="F89" s="30"/>
      <c r="G89" s="30">
        <v>29</v>
      </c>
      <c r="H89" s="30">
        <v>29</v>
      </c>
      <c r="I89" s="30"/>
      <c r="J89" s="31" t="s">
        <v>34</v>
      </c>
      <c r="K89" s="31" t="s">
        <v>35</v>
      </c>
      <c r="L89" s="30">
        <v>743</v>
      </c>
      <c r="M89" s="30">
        <v>743</v>
      </c>
      <c r="N89" s="30"/>
    </row>
    <row r="90" spans="1:15" s="2" customFormat="1" ht="14.4" x14ac:dyDescent="0.2">
      <c r="A90" s="32" t="s">
        <v>38</v>
      </c>
      <c r="B90" s="33" t="s">
        <v>149</v>
      </c>
      <c r="C90" s="34"/>
      <c r="D90" s="35">
        <v>0.77</v>
      </c>
      <c r="E90" s="36"/>
      <c r="F90" s="36"/>
      <c r="G90" s="36">
        <v>22</v>
      </c>
      <c r="H90" s="36"/>
      <c r="I90" s="36"/>
      <c r="J90" s="36"/>
      <c r="K90" s="35">
        <v>0.77</v>
      </c>
      <c r="L90" s="36">
        <v>572</v>
      </c>
      <c r="M90" s="36"/>
      <c r="N90" s="36"/>
      <c r="O90" s="25"/>
    </row>
    <row r="91" spans="1:15" s="2" customFormat="1" ht="14.4" x14ac:dyDescent="0.2">
      <c r="A91" s="32" t="s">
        <v>38</v>
      </c>
      <c r="B91" s="33" t="s">
        <v>150</v>
      </c>
      <c r="C91" s="34"/>
      <c r="D91" s="35">
        <v>0.5</v>
      </c>
      <c r="E91" s="36"/>
      <c r="F91" s="36"/>
      <c r="G91" s="36">
        <v>15</v>
      </c>
      <c r="H91" s="36"/>
      <c r="I91" s="36"/>
      <c r="J91" s="36"/>
      <c r="K91" s="35">
        <v>0.5</v>
      </c>
      <c r="L91" s="36">
        <v>372</v>
      </c>
      <c r="M91" s="36"/>
      <c r="N91" s="36"/>
      <c r="O91" s="25"/>
    </row>
    <row r="92" spans="1:15" s="2" customFormat="1" ht="14.4" x14ac:dyDescent="0.2">
      <c r="A92" s="32" t="s">
        <v>38</v>
      </c>
      <c r="B92" s="33" t="s">
        <v>41</v>
      </c>
      <c r="C92" s="34"/>
      <c r="D92" s="36"/>
      <c r="E92" s="36"/>
      <c r="F92" s="36"/>
      <c r="G92" s="36">
        <v>66</v>
      </c>
      <c r="H92" s="36"/>
      <c r="I92" s="36"/>
      <c r="J92" s="36"/>
      <c r="K92" s="36"/>
      <c r="L92" s="36">
        <v>1687</v>
      </c>
      <c r="M92" s="36"/>
      <c r="N92" s="36"/>
      <c r="O92" s="25"/>
    </row>
    <row r="93" spans="1:15" s="2" customFormat="1" ht="82.8" x14ac:dyDescent="0.2">
      <c r="A93" s="27">
        <v>24</v>
      </c>
      <c r="B93" s="28" t="s">
        <v>151</v>
      </c>
      <c r="C93" s="37">
        <v>0.245</v>
      </c>
      <c r="D93" s="30">
        <v>69.41</v>
      </c>
      <c r="E93" s="30">
        <v>63.16</v>
      </c>
      <c r="F93" s="31" t="s">
        <v>152</v>
      </c>
      <c r="G93" s="30">
        <v>17</v>
      </c>
      <c r="H93" s="30">
        <v>15</v>
      </c>
      <c r="I93" s="31" t="s">
        <v>106</v>
      </c>
      <c r="J93" s="31" t="s">
        <v>34</v>
      </c>
      <c r="K93" s="31" t="s">
        <v>35</v>
      </c>
      <c r="L93" s="30">
        <v>420</v>
      </c>
      <c r="M93" s="30">
        <v>395</v>
      </c>
      <c r="N93" s="31" t="s">
        <v>153</v>
      </c>
    </row>
    <row r="94" spans="1:15" s="2" customFormat="1" ht="14.4" x14ac:dyDescent="0.2">
      <c r="A94" s="32" t="s">
        <v>38</v>
      </c>
      <c r="B94" s="33" t="s">
        <v>154</v>
      </c>
      <c r="C94" s="34"/>
      <c r="D94" s="35">
        <v>0.77</v>
      </c>
      <c r="E94" s="36"/>
      <c r="F94" s="36"/>
      <c r="G94" s="36">
        <v>12</v>
      </c>
      <c r="H94" s="36"/>
      <c r="I94" s="36"/>
      <c r="J94" s="36"/>
      <c r="K94" s="35">
        <v>0.77</v>
      </c>
      <c r="L94" s="36">
        <v>317</v>
      </c>
      <c r="M94" s="36"/>
      <c r="N94" s="36"/>
      <c r="O94" s="25"/>
    </row>
    <row r="95" spans="1:15" s="2" customFormat="1" ht="14.4" x14ac:dyDescent="0.2">
      <c r="A95" s="32" t="s">
        <v>38</v>
      </c>
      <c r="B95" s="33" t="s">
        <v>155</v>
      </c>
      <c r="C95" s="34"/>
      <c r="D95" s="35">
        <v>0.5</v>
      </c>
      <c r="E95" s="36"/>
      <c r="F95" s="36"/>
      <c r="G95" s="36">
        <v>8</v>
      </c>
      <c r="H95" s="36"/>
      <c r="I95" s="36"/>
      <c r="J95" s="36"/>
      <c r="K95" s="35">
        <v>0.5</v>
      </c>
      <c r="L95" s="36">
        <v>206</v>
      </c>
      <c r="M95" s="36"/>
      <c r="N95" s="36"/>
      <c r="O95" s="25"/>
    </row>
    <row r="96" spans="1:15" s="2" customFormat="1" ht="14.4" x14ac:dyDescent="0.2">
      <c r="A96" s="32" t="s">
        <v>38</v>
      </c>
      <c r="B96" s="33" t="s">
        <v>41</v>
      </c>
      <c r="C96" s="34"/>
      <c r="D96" s="36"/>
      <c r="E96" s="36"/>
      <c r="F96" s="36"/>
      <c r="G96" s="36">
        <v>37</v>
      </c>
      <c r="H96" s="36"/>
      <c r="I96" s="36"/>
      <c r="J96" s="36"/>
      <c r="K96" s="36"/>
      <c r="L96" s="36">
        <v>943</v>
      </c>
      <c r="M96" s="36"/>
      <c r="N96" s="36"/>
      <c r="O96" s="25"/>
    </row>
    <row r="97" spans="1:15" s="2" customFormat="1" ht="96.6" x14ac:dyDescent="0.2">
      <c r="A97" s="27">
        <v>25</v>
      </c>
      <c r="B97" s="28" t="s">
        <v>156</v>
      </c>
      <c r="C97" s="37">
        <v>0.245</v>
      </c>
      <c r="D97" s="30">
        <v>2525.4499999999998</v>
      </c>
      <c r="E97" s="31" t="s">
        <v>157</v>
      </c>
      <c r="F97" s="31" t="s">
        <v>158</v>
      </c>
      <c r="G97" s="30">
        <v>619</v>
      </c>
      <c r="H97" s="31" t="s">
        <v>159</v>
      </c>
      <c r="I97" s="30">
        <v>1</v>
      </c>
      <c r="J97" s="31" t="s">
        <v>34</v>
      </c>
      <c r="K97" s="31" t="s">
        <v>35</v>
      </c>
      <c r="L97" s="30">
        <v>7454</v>
      </c>
      <c r="M97" s="31" t="s">
        <v>160</v>
      </c>
      <c r="N97" s="31" t="s">
        <v>161</v>
      </c>
    </row>
    <row r="98" spans="1:15" s="2" customFormat="1" ht="14.4" x14ac:dyDescent="0.2">
      <c r="A98" s="32" t="s">
        <v>38</v>
      </c>
      <c r="B98" s="33" t="s">
        <v>162</v>
      </c>
      <c r="C98" s="34"/>
      <c r="D98" s="36" t="s">
        <v>108</v>
      </c>
      <c r="E98" s="36"/>
      <c r="F98" s="36"/>
      <c r="G98" s="36">
        <v>189</v>
      </c>
      <c r="H98" s="36"/>
      <c r="I98" s="36"/>
      <c r="J98" s="36"/>
      <c r="K98" s="36" t="s">
        <v>108</v>
      </c>
      <c r="L98" s="36">
        <v>4811</v>
      </c>
      <c r="M98" s="36"/>
      <c r="N98" s="36"/>
      <c r="O98" s="25"/>
    </row>
    <row r="99" spans="1:15" s="2" customFormat="1" ht="14.4" x14ac:dyDescent="0.2">
      <c r="A99" s="32" t="s">
        <v>38</v>
      </c>
      <c r="B99" s="33" t="s">
        <v>163</v>
      </c>
      <c r="C99" s="34"/>
      <c r="D99" s="36" t="s">
        <v>110</v>
      </c>
      <c r="E99" s="36"/>
      <c r="F99" s="36"/>
      <c r="G99" s="36">
        <v>96</v>
      </c>
      <c r="H99" s="36"/>
      <c r="I99" s="36"/>
      <c r="J99" s="36"/>
      <c r="K99" s="36" t="s">
        <v>110</v>
      </c>
      <c r="L99" s="36">
        <v>2451</v>
      </c>
      <c r="M99" s="36"/>
      <c r="N99" s="36"/>
      <c r="O99" s="25"/>
    </row>
    <row r="100" spans="1:15" s="2" customFormat="1" ht="14.4" x14ac:dyDescent="0.2">
      <c r="A100" s="32" t="s">
        <v>38</v>
      </c>
      <c r="B100" s="33" t="s">
        <v>41</v>
      </c>
      <c r="C100" s="34"/>
      <c r="D100" s="36"/>
      <c r="E100" s="36"/>
      <c r="F100" s="36"/>
      <c r="G100" s="36">
        <v>904</v>
      </c>
      <c r="H100" s="36"/>
      <c r="I100" s="36"/>
      <c r="J100" s="36"/>
      <c r="K100" s="36"/>
      <c r="L100" s="36">
        <v>14716</v>
      </c>
      <c r="M100" s="36"/>
      <c r="N100" s="36"/>
      <c r="O100" s="25"/>
    </row>
    <row r="101" spans="1:15" s="2" customFormat="1" ht="69" x14ac:dyDescent="0.2">
      <c r="A101" s="27">
        <v>26</v>
      </c>
      <c r="B101" s="28" t="s">
        <v>111</v>
      </c>
      <c r="C101" s="37">
        <v>25.725000000000001</v>
      </c>
      <c r="D101" s="30">
        <v>14.8</v>
      </c>
      <c r="E101" s="31" t="s">
        <v>112</v>
      </c>
      <c r="F101" s="30"/>
      <c r="G101" s="30">
        <v>381</v>
      </c>
      <c r="H101" s="31" t="s">
        <v>164</v>
      </c>
      <c r="I101" s="30"/>
      <c r="J101" s="31" t="s">
        <v>34</v>
      </c>
      <c r="K101" s="31" t="s">
        <v>35</v>
      </c>
      <c r="L101" s="30">
        <v>2517</v>
      </c>
      <c r="M101" s="31" t="s">
        <v>165</v>
      </c>
      <c r="N101" s="30"/>
    </row>
    <row r="102" spans="1:15" s="2" customFormat="1" ht="110.4" x14ac:dyDescent="0.2">
      <c r="A102" s="27">
        <v>27</v>
      </c>
      <c r="B102" s="28" t="s">
        <v>166</v>
      </c>
      <c r="C102" s="37">
        <v>0.245</v>
      </c>
      <c r="D102" s="30">
        <v>508.48</v>
      </c>
      <c r="E102" s="31" t="s">
        <v>167</v>
      </c>
      <c r="F102" s="31" t="s">
        <v>168</v>
      </c>
      <c r="G102" s="30">
        <v>125</v>
      </c>
      <c r="H102" s="31" t="s">
        <v>169</v>
      </c>
      <c r="I102" s="30">
        <v>1</v>
      </c>
      <c r="J102" s="31" t="s">
        <v>34</v>
      </c>
      <c r="K102" s="31" t="s">
        <v>35</v>
      </c>
      <c r="L102" s="30">
        <v>1307</v>
      </c>
      <c r="M102" s="31" t="s">
        <v>170</v>
      </c>
      <c r="N102" s="31" t="s">
        <v>93</v>
      </c>
    </row>
    <row r="103" spans="1:15" s="2" customFormat="1" ht="14.4" x14ac:dyDescent="0.2">
      <c r="A103" s="32" t="s">
        <v>38</v>
      </c>
      <c r="B103" s="33" t="s">
        <v>171</v>
      </c>
      <c r="C103" s="34"/>
      <c r="D103" s="36" t="s">
        <v>53</v>
      </c>
      <c r="E103" s="36"/>
      <c r="F103" s="36"/>
      <c r="G103" s="36">
        <v>24</v>
      </c>
      <c r="H103" s="36"/>
      <c r="I103" s="36"/>
      <c r="J103" s="36"/>
      <c r="K103" s="36" t="s">
        <v>53</v>
      </c>
      <c r="L103" s="36">
        <v>618</v>
      </c>
      <c r="M103" s="36"/>
      <c r="N103" s="36"/>
      <c r="O103" s="25"/>
    </row>
    <row r="104" spans="1:15" s="2" customFormat="1" ht="14.4" x14ac:dyDescent="0.2">
      <c r="A104" s="32" t="s">
        <v>38</v>
      </c>
      <c r="B104" s="33" t="s">
        <v>172</v>
      </c>
      <c r="C104" s="34"/>
      <c r="D104" s="36" t="s">
        <v>55</v>
      </c>
      <c r="E104" s="36"/>
      <c r="F104" s="36"/>
      <c r="G104" s="36">
        <v>12</v>
      </c>
      <c r="H104" s="36"/>
      <c r="I104" s="36"/>
      <c r="J104" s="36"/>
      <c r="K104" s="36" t="s">
        <v>55</v>
      </c>
      <c r="L104" s="36">
        <v>306</v>
      </c>
      <c r="M104" s="36"/>
      <c r="N104" s="36"/>
      <c r="O104" s="25"/>
    </row>
    <row r="105" spans="1:15" s="2" customFormat="1" ht="14.4" x14ac:dyDescent="0.2">
      <c r="A105" s="32" t="s">
        <v>38</v>
      </c>
      <c r="B105" s="33" t="s">
        <v>41</v>
      </c>
      <c r="C105" s="34"/>
      <c r="D105" s="36"/>
      <c r="E105" s="36"/>
      <c r="F105" s="36"/>
      <c r="G105" s="36">
        <v>161</v>
      </c>
      <c r="H105" s="36"/>
      <c r="I105" s="36"/>
      <c r="J105" s="36"/>
      <c r="K105" s="36"/>
      <c r="L105" s="36">
        <v>2231</v>
      </c>
      <c r="M105" s="36"/>
      <c r="N105" s="36"/>
      <c r="O105" s="25"/>
    </row>
    <row r="106" spans="1:15" s="2" customFormat="1" ht="96.6" x14ac:dyDescent="0.2">
      <c r="A106" s="27">
        <v>28</v>
      </c>
      <c r="B106" s="28" t="s">
        <v>88</v>
      </c>
      <c r="C106" s="37">
        <v>0.35899999999999999</v>
      </c>
      <c r="D106" s="30">
        <v>330.59</v>
      </c>
      <c r="E106" s="31" t="s">
        <v>89</v>
      </c>
      <c r="F106" s="31" t="s">
        <v>90</v>
      </c>
      <c r="G106" s="30">
        <v>119</v>
      </c>
      <c r="H106" s="31" t="s">
        <v>173</v>
      </c>
      <c r="I106" s="30"/>
      <c r="J106" s="31" t="s">
        <v>34</v>
      </c>
      <c r="K106" s="31" t="s">
        <v>35</v>
      </c>
      <c r="L106" s="30">
        <v>2603</v>
      </c>
      <c r="M106" s="31" t="s">
        <v>174</v>
      </c>
      <c r="N106" s="31" t="s">
        <v>144</v>
      </c>
    </row>
    <row r="107" spans="1:15" s="2" customFormat="1" ht="14.4" x14ac:dyDescent="0.2">
      <c r="A107" s="32" t="s">
        <v>38</v>
      </c>
      <c r="B107" s="33" t="s">
        <v>175</v>
      </c>
      <c r="C107" s="34"/>
      <c r="D107" s="36" t="s">
        <v>53</v>
      </c>
      <c r="E107" s="36"/>
      <c r="F107" s="36"/>
      <c r="G107" s="36">
        <v>91</v>
      </c>
      <c r="H107" s="36"/>
      <c r="I107" s="36"/>
      <c r="J107" s="36"/>
      <c r="K107" s="36" t="s">
        <v>53</v>
      </c>
      <c r="L107" s="36">
        <v>2330</v>
      </c>
      <c r="M107" s="36"/>
      <c r="N107" s="36"/>
      <c r="O107" s="25"/>
    </row>
    <row r="108" spans="1:15" s="2" customFormat="1" ht="14.4" x14ac:dyDescent="0.2">
      <c r="A108" s="32" t="s">
        <v>38</v>
      </c>
      <c r="B108" s="33" t="s">
        <v>176</v>
      </c>
      <c r="C108" s="34"/>
      <c r="D108" s="36" t="s">
        <v>55</v>
      </c>
      <c r="E108" s="36"/>
      <c r="F108" s="36"/>
      <c r="G108" s="36">
        <v>45</v>
      </c>
      <c r="H108" s="36"/>
      <c r="I108" s="36"/>
      <c r="J108" s="36"/>
      <c r="K108" s="36" t="s">
        <v>55</v>
      </c>
      <c r="L108" s="36">
        <v>1153</v>
      </c>
      <c r="M108" s="36"/>
      <c r="N108" s="36"/>
      <c r="O108" s="25"/>
    </row>
    <row r="109" spans="1:15" s="2" customFormat="1" ht="14.4" x14ac:dyDescent="0.2">
      <c r="A109" s="32" t="s">
        <v>38</v>
      </c>
      <c r="B109" s="33" t="s">
        <v>41</v>
      </c>
      <c r="C109" s="34"/>
      <c r="D109" s="36"/>
      <c r="E109" s="36"/>
      <c r="F109" s="36"/>
      <c r="G109" s="36">
        <v>255</v>
      </c>
      <c r="H109" s="36"/>
      <c r="I109" s="36"/>
      <c r="J109" s="36"/>
      <c r="K109" s="36"/>
      <c r="L109" s="36">
        <v>6086</v>
      </c>
      <c r="M109" s="36"/>
      <c r="N109" s="36"/>
      <c r="O109" s="25"/>
    </row>
    <row r="110" spans="1:15" s="2" customFormat="1" ht="55.2" x14ac:dyDescent="0.2">
      <c r="A110" s="27">
        <v>29</v>
      </c>
      <c r="B110" s="28" t="s">
        <v>177</v>
      </c>
      <c r="C110" s="37">
        <v>0.41284999999999999</v>
      </c>
      <c r="D110" s="30">
        <v>904</v>
      </c>
      <c r="E110" s="31" t="s">
        <v>97</v>
      </c>
      <c r="F110" s="30"/>
      <c r="G110" s="30">
        <v>373</v>
      </c>
      <c r="H110" s="31" t="s">
        <v>178</v>
      </c>
      <c r="I110" s="30"/>
      <c r="J110" s="31" t="s">
        <v>34</v>
      </c>
      <c r="K110" s="31" t="s">
        <v>35</v>
      </c>
      <c r="L110" s="30">
        <v>2467</v>
      </c>
      <c r="M110" s="31" t="s">
        <v>179</v>
      </c>
      <c r="N110" s="30"/>
    </row>
    <row r="111" spans="1:15" s="2" customFormat="1" ht="82.8" x14ac:dyDescent="0.2">
      <c r="A111" s="27">
        <v>30</v>
      </c>
      <c r="B111" s="28" t="s">
        <v>101</v>
      </c>
      <c r="C111" s="37">
        <v>0.04</v>
      </c>
      <c r="D111" s="30">
        <v>2595.2800000000002</v>
      </c>
      <c r="E111" s="31" t="s">
        <v>102</v>
      </c>
      <c r="F111" s="31" t="s">
        <v>103</v>
      </c>
      <c r="G111" s="30">
        <v>104</v>
      </c>
      <c r="H111" s="31" t="s">
        <v>104</v>
      </c>
      <c r="I111" s="30"/>
      <c r="J111" s="31" t="s">
        <v>34</v>
      </c>
      <c r="K111" s="31" t="s">
        <v>35</v>
      </c>
      <c r="L111" s="30">
        <v>1065</v>
      </c>
      <c r="M111" s="31" t="s">
        <v>105</v>
      </c>
      <c r="N111" s="31" t="s">
        <v>106</v>
      </c>
    </row>
    <row r="112" spans="1:15" s="2" customFormat="1" ht="14.4" x14ac:dyDescent="0.2">
      <c r="A112" s="32" t="s">
        <v>38</v>
      </c>
      <c r="B112" s="33" t="s">
        <v>107</v>
      </c>
      <c r="C112" s="34"/>
      <c r="D112" s="36" t="s">
        <v>108</v>
      </c>
      <c r="E112" s="36"/>
      <c r="F112" s="36"/>
      <c r="G112" s="36">
        <v>21</v>
      </c>
      <c r="H112" s="36"/>
      <c r="I112" s="36"/>
      <c r="J112" s="36"/>
      <c r="K112" s="36" t="s">
        <v>108</v>
      </c>
      <c r="L112" s="36">
        <v>542</v>
      </c>
      <c r="M112" s="36"/>
      <c r="N112" s="36"/>
      <c r="O112" s="25"/>
    </row>
    <row r="113" spans="1:15" s="2" customFormat="1" ht="14.4" x14ac:dyDescent="0.2">
      <c r="A113" s="32" t="s">
        <v>38</v>
      </c>
      <c r="B113" s="33" t="s">
        <v>109</v>
      </c>
      <c r="C113" s="34"/>
      <c r="D113" s="36" t="s">
        <v>110</v>
      </c>
      <c r="E113" s="36"/>
      <c r="F113" s="36"/>
      <c r="G113" s="36">
        <v>11</v>
      </c>
      <c r="H113" s="36"/>
      <c r="I113" s="36"/>
      <c r="J113" s="36"/>
      <c r="K113" s="36" t="s">
        <v>110</v>
      </c>
      <c r="L113" s="36">
        <v>276</v>
      </c>
      <c r="M113" s="36"/>
      <c r="N113" s="36"/>
      <c r="O113" s="25"/>
    </row>
    <row r="114" spans="1:15" s="2" customFormat="1" ht="14.4" x14ac:dyDescent="0.2">
      <c r="A114" s="32" t="s">
        <v>38</v>
      </c>
      <c r="B114" s="33" t="s">
        <v>41</v>
      </c>
      <c r="C114" s="34"/>
      <c r="D114" s="36"/>
      <c r="E114" s="36"/>
      <c r="F114" s="36"/>
      <c r="G114" s="36">
        <v>136</v>
      </c>
      <c r="H114" s="36"/>
      <c r="I114" s="36"/>
      <c r="J114" s="36"/>
      <c r="K114" s="36"/>
      <c r="L114" s="36">
        <v>1883</v>
      </c>
      <c r="M114" s="36"/>
      <c r="N114" s="36"/>
      <c r="O114" s="25"/>
    </row>
    <row r="115" spans="1:15" s="2" customFormat="1" ht="69" x14ac:dyDescent="0.2">
      <c r="A115" s="27">
        <v>31</v>
      </c>
      <c r="B115" s="28" t="s">
        <v>111</v>
      </c>
      <c r="C115" s="37">
        <v>4.2</v>
      </c>
      <c r="D115" s="30">
        <v>14.8</v>
      </c>
      <c r="E115" s="31" t="s">
        <v>112</v>
      </c>
      <c r="F115" s="30"/>
      <c r="G115" s="30">
        <v>62</v>
      </c>
      <c r="H115" s="31" t="s">
        <v>113</v>
      </c>
      <c r="I115" s="30"/>
      <c r="J115" s="31" t="s">
        <v>34</v>
      </c>
      <c r="K115" s="31" t="s">
        <v>35</v>
      </c>
      <c r="L115" s="30">
        <v>411</v>
      </c>
      <c r="M115" s="31" t="s">
        <v>114</v>
      </c>
      <c r="N115" s="30"/>
    </row>
    <row r="116" spans="1:15" s="2" customFormat="1" ht="69" x14ac:dyDescent="0.2">
      <c r="A116" s="27">
        <v>32</v>
      </c>
      <c r="B116" s="28" t="s">
        <v>115</v>
      </c>
      <c r="C116" s="37">
        <v>9.6000000000000002E-2</v>
      </c>
      <c r="D116" s="30">
        <v>93.15</v>
      </c>
      <c r="E116" s="31" t="s">
        <v>116</v>
      </c>
      <c r="F116" s="30"/>
      <c r="G116" s="30">
        <v>9</v>
      </c>
      <c r="H116" s="31" t="s">
        <v>117</v>
      </c>
      <c r="I116" s="30"/>
      <c r="J116" s="31" t="s">
        <v>34</v>
      </c>
      <c r="K116" s="31" t="s">
        <v>35</v>
      </c>
      <c r="L116" s="30">
        <v>163</v>
      </c>
      <c r="M116" s="31" t="s">
        <v>118</v>
      </c>
      <c r="N116" s="30"/>
    </row>
    <row r="117" spans="1:15" s="2" customFormat="1" ht="14.4" x14ac:dyDescent="0.2">
      <c r="A117" s="32" t="s">
        <v>38</v>
      </c>
      <c r="B117" s="33" t="s">
        <v>119</v>
      </c>
      <c r="C117" s="34"/>
      <c r="D117" s="36" t="s">
        <v>108</v>
      </c>
      <c r="E117" s="36"/>
      <c r="F117" s="36"/>
      <c r="G117" s="36">
        <v>5</v>
      </c>
      <c r="H117" s="36"/>
      <c r="I117" s="36"/>
      <c r="J117" s="36"/>
      <c r="K117" s="36" t="s">
        <v>108</v>
      </c>
      <c r="L117" s="36">
        <v>148</v>
      </c>
      <c r="M117" s="36"/>
      <c r="N117" s="36"/>
      <c r="O117" s="25"/>
    </row>
    <row r="118" spans="1:15" s="2" customFormat="1" ht="14.4" x14ac:dyDescent="0.2">
      <c r="A118" s="32" t="s">
        <v>38</v>
      </c>
      <c r="B118" s="33" t="s">
        <v>120</v>
      </c>
      <c r="C118" s="34"/>
      <c r="D118" s="36" t="s">
        <v>110</v>
      </c>
      <c r="E118" s="36"/>
      <c r="F118" s="36"/>
      <c r="G118" s="36">
        <v>3</v>
      </c>
      <c r="H118" s="36"/>
      <c r="I118" s="36"/>
      <c r="J118" s="36"/>
      <c r="K118" s="36" t="s">
        <v>110</v>
      </c>
      <c r="L118" s="36">
        <v>76</v>
      </c>
      <c r="M118" s="36"/>
      <c r="N118" s="36"/>
      <c r="O118" s="25"/>
    </row>
    <row r="119" spans="1:15" s="2" customFormat="1" ht="14.4" x14ac:dyDescent="0.2">
      <c r="A119" s="32" t="s">
        <v>38</v>
      </c>
      <c r="B119" s="33" t="s">
        <v>41</v>
      </c>
      <c r="C119" s="34"/>
      <c r="D119" s="36"/>
      <c r="E119" s="36"/>
      <c r="F119" s="36"/>
      <c r="G119" s="36">
        <v>17</v>
      </c>
      <c r="H119" s="36"/>
      <c r="I119" s="36"/>
      <c r="J119" s="36"/>
      <c r="K119" s="36"/>
      <c r="L119" s="36">
        <v>387</v>
      </c>
      <c r="M119" s="36"/>
      <c r="N119" s="36"/>
      <c r="O119" s="25"/>
    </row>
    <row r="120" spans="1:15" s="2" customFormat="1" ht="69" x14ac:dyDescent="0.2">
      <c r="A120" s="27">
        <v>33</v>
      </c>
      <c r="B120" s="28" t="s">
        <v>180</v>
      </c>
      <c r="C120" s="37">
        <v>9.4</v>
      </c>
      <c r="D120" s="30">
        <v>3.42</v>
      </c>
      <c r="E120" s="31" t="s">
        <v>181</v>
      </c>
      <c r="F120" s="30"/>
      <c r="G120" s="30">
        <v>32</v>
      </c>
      <c r="H120" s="31" t="s">
        <v>182</v>
      </c>
      <c r="I120" s="30"/>
      <c r="J120" s="31" t="s">
        <v>34</v>
      </c>
      <c r="K120" s="31" t="s">
        <v>35</v>
      </c>
      <c r="L120" s="30">
        <v>213</v>
      </c>
      <c r="M120" s="31" t="s">
        <v>183</v>
      </c>
      <c r="N120" s="30"/>
    </row>
    <row r="121" spans="1:15" s="2" customFormat="1" ht="19.95" customHeight="1" x14ac:dyDescent="0.2">
      <c r="A121" s="60" t="s">
        <v>125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5" s="2" customFormat="1" ht="96.6" x14ac:dyDescent="0.2">
      <c r="A122" s="27">
        <v>34</v>
      </c>
      <c r="B122" s="28" t="s">
        <v>139</v>
      </c>
      <c r="C122" s="37">
        <v>0.27229999999999999</v>
      </c>
      <c r="D122" s="30">
        <v>11.42</v>
      </c>
      <c r="E122" s="30"/>
      <c r="F122" s="30">
        <v>11.42</v>
      </c>
      <c r="G122" s="30">
        <v>3</v>
      </c>
      <c r="H122" s="30"/>
      <c r="I122" s="30">
        <v>3</v>
      </c>
      <c r="J122" s="31" t="s">
        <v>34</v>
      </c>
      <c r="K122" s="31" t="s">
        <v>35</v>
      </c>
      <c r="L122" s="30">
        <v>30</v>
      </c>
      <c r="M122" s="30"/>
      <c r="N122" s="30">
        <v>30</v>
      </c>
    </row>
    <row r="123" spans="1:15" s="2" customFormat="1" ht="14.4" x14ac:dyDescent="0.2">
      <c r="A123" s="32" t="s">
        <v>38</v>
      </c>
      <c r="B123" s="33" t="s">
        <v>41</v>
      </c>
      <c r="C123" s="34"/>
      <c r="D123" s="36"/>
      <c r="E123" s="36"/>
      <c r="F123" s="36"/>
      <c r="G123" s="36">
        <v>3</v>
      </c>
      <c r="H123" s="36"/>
      <c r="I123" s="36"/>
      <c r="J123" s="36"/>
      <c r="K123" s="36"/>
      <c r="L123" s="36">
        <v>30</v>
      </c>
      <c r="M123" s="36"/>
      <c r="N123" s="36"/>
      <c r="O123" s="25"/>
    </row>
    <row r="124" spans="1:15" s="2" customFormat="1" ht="96.6" x14ac:dyDescent="0.2">
      <c r="A124" s="27">
        <v>35</v>
      </c>
      <c r="B124" s="28" t="s">
        <v>138</v>
      </c>
      <c r="C124" s="37">
        <v>0.27229999999999999</v>
      </c>
      <c r="D124" s="30">
        <v>42.98</v>
      </c>
      <c r="E124" s="30"/>
      <c r="F124" s="30">
        <v>42.98</v>
      </c>
      <c r="G124" s="30">
        <v>12</v>
      </c>
      <c r="H124" s="30"/>
      <c r="I124" s="30">
        <v>12</v>
      </c>
      <c r="J124" s="31" t="s">
        <v>34</v>
      </c>
      <c r="K124" s="31" t="s">
        <v>35</v>
      </c>
      <c r="L124" s="30">
        <v>111</v>
      </c>
      <c r="M124" s="30"/>
      <c r="N124" s="30">
        <v>111</v>
      </c>
    </row>
    <row r="125" spans="1:15" s="2" customFormat="1" ht="14.4" x14ac:dyDescent="0.2">
      <c r="A125" s="38" t="s">
        <v>38</v>
      </c>
      <c r="B125" s="39" t="s">
        <v>41</v>
      </c>
      <c r="C125" s="40"/>
      <c r="D125" s="41"/>
      <c r="E125" s="41"/>
      <c r="F125" s="41"/>
      <c r="G125" s="41">
        <v>12</v>
      </c>
      <c r="H125" s="41"/>
      <c r="I125" s="41"/>
      <c r="J125" s="41"/>
      <c r="K125" s="41"/>
      <c r="L125" s="41">
        <v>111</v>
      </c>
      <c r="M125" s="41"/>
      <c r="N125" s="41"/>
      <c r="O125" s="25"/>
    </row>
    <row r="126" spans="1:15" s="2" customFormat="1" ht="22.2" customHeight="1" x14ac:dyDescent="0.2">
      <c r="A126" s="58" t="s">
        <v>184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</row>
    <row r="127" spans="1:15" s="2" customFormat="1" ht="19.95" customHeight="1" x14ac:dyDescent="0.2">
      <c r="A127" s="60" t="s">
        <v>185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5" s="2" customFormat="1" ht="96.6" x14ac:dyDescent="0.2">
      <c r="A128" s="27">
        <v>36</v>
      </c>
      <c r="B128" s="28" t="s">
        <v>29</v>
      </c>
      <c r="C128" s="29" t="s">
        <v>186</v>
      </c>
      <c r="D128" s="30">
        <v>1639.62</v>
      </c>
      <c r="E128" s="31" t="s">
        <v>31</v>
      </c>
      <c r="F128" s="31" t="s">
        <v>32</v>
      </c>
      <c r="G128" s="30">
        <v>119</v>
      </c>
      <c r="H128" s="31" t="s">
        <v>187</v>
      </c>
      <c r="I128" s="30">
        <v>1</v>
      </c>
      <c r="J128" s="31" t="s">
        <v>34</v>
      </c>
      <c r="K128" s="31" t="s">
        <v>35</v>
      </c>
      <c r="L128" s="30">
        <v>2456</v>
      </c>
      <c r="M128" s="31" t="s">
        <v>188</v>
      </c>
      <c r="N128" s="31" t="s">
        <v>189</v>
      </c>
    </row>
    <row r="129" spans="1:15" s="2" customFormat="1" ht="14.4" x14ac:dyDescent="0.2">
      <c r="A129" s="32" t="s">
        <v>38</v>
      </c>
      <c r="B129" s="33" t="s">
        <v>190</v>
      </c>
      <c r="C129" s="34"/>
      <c r="D129" s="35">
        <v>0.8</v>
      </c>
      <c r="E129" s="36"/>
      <c r="F129" s="36"/>
      <c r="G129" s="36">
        <v>70</v>
      </c>
      <c r="H129" s="36"/>
      <c r="I129" s="36"/>
      <c r="J129" s="36"/>
      <c r="K129" s="35">
        <v>0.8</v>
      </c>
      <c r="L129" s="36">
        <v>1802</v>
      </c>
      <c r="M129" s="36"/>
      <c r="N129" s="36"/>
      <c r="O129" s="25"/>
    </row>
    <row r="130" spans="1:15" s="2" customFormat="1" ht="14.4" x14ac:dyDescent="0.2">
      <c r="A130" s="32" t="s">
        <v>38</v>
      </c>
      <c r="B130" s="33" t="s">
        <v>191</v>
      </c>
      <c r="C130" s="34"/>
      <c r="D130" s="35">
        <v>0.5</v>
      </c>
      <c r="E130" s="36"/>
      <c r="F130" s="36"/>
      <c r="G130" s="36">
        <v>44</v>
      </c>
      <c r="H130" s="36"/>
      <c r="I130" s="36"/>
      <c r="J130" s="36"/>
      <c r="K130" s="35">
        <v>0.5</v>
      </c>
      <c r="L130" s="36">
        <v>1127</v>
      </c>
      <c r="M130" s="36"/>
      <c r="N130" s="36"/>
      <c r="O130" s="25"/>
    </row>
    <row r="131" spans="1:15" s="2" customFormat="1" ht="14.4" x14ac:dyDescent="0.2">
      <c r="A131" s="32" t="s">
        <v>38</v>
      </c>
      <c r="B131" s="33" t="s">
        <v>41</v>
      </c>
      <c r="C131" s="34"/>
      <c r="D131" s="36"/>
      <c r="E131" s="36"/>
      <c r="F131" s="36"/>
      <c r="G131" s="36">
        <v>233</v>
      </c>
      <c r="H131" s="36"/>
      <c r="I131" s="36"/>
      <c r="J131" s="36"/>
      <c r="K131" s="36"/>
      <c r="L131" s="36">
        <v>5385</v>
      </c>
      <c r="M131" s="36"/>
      <c r="N131" s="36"/>
      <c r="O131" s="25"/>
    </row>
    <row r="132" spans="1:15" s="2" customFormat="1" ht="55.2" x14ac:dyDescent="0.2">
      <c r="A132" s="27">
        <v>37</v>
      </c>
      <c r="B132" s="28" t="s">
        <v>42</v>
      </c>
      <c r="C132" s="37">
        <v>1.6999999999999999E-3</v>
      </c>
      <c r="D132" s="30">
        <v>24685.13</v>
      </c>
      <c r="E132" s="31" t="s">
        <v>43</v>
      </c>
      <c r="F132" s="30"/>
      <c r="G132" s="30">
        <v>42</v>
      </c>
      <c r="H132" s="31" t="s">
        <v>192</v>
      </c>
      <c r="I132" s="30"/>
      <c r="J132" s="31" t="s">
        <v>34</v>
      </c>
      <c r="K132" s="31" t="s">
        <v>35</v>
      </c>
      <c r="L132" s="30">
        <v>277</v>
      </c>
      <c r="M132" s="31" t="s">
        <v>193</v>
      </c>
      <c r="N132" s="30"/>
    </row>
    <row r="133" spans="1:15" s="2" customFormat="1" ht="19.95" customHeight="1" x14ac:dyDescent="0.2">
      <c r="A133" s="60" t="s">
        <v>46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5" s="2" customFormat="1" ht="69" x14ac:dyDescent="0.2">
      <c r="A134" s="27">
        <v>38</v>
      </c>
      <c r="B134" s="28" t="s">
        <v>194</v>
      </c>
      <c r="C134" s="37">
        <v>0.01</v>
      </c>
      <c r="D134" s="30">
        <v>588.23</v>
      </c>
      <c r="E134" s="31" t="s">
        <v>195</v>
      </c>
      <c r="F134" s="30"/>
      <c r="G134" s="30">
        <v>6</v>
      </c>
      <c r="H134" s="31" t="s">
        <v>196</v>
      </c>
      <c r="I134" s="30"/>
      <c r="J134" s="31" t="s">
        <v>34</v>
      </c>
      <c r="K134" s="31" t="s">
        <v>35</v>
      </c>
      <c r="L134" s="30">
        <v>137</v>
      </c>
      <c r="M134" s="31" t="s">
        <v>197</v>
      </c>
      <c r="N134" s="30"/>
    </row>
    <row r="135" spans="1:15" s="2" customFormat="1" ht="14.4" x14ac:dyDescent="0.2">
      <c r="A135" s="32" t="s">
        <v>38</v>
      </c>
      <c r="B135" s="33" t="s">
        <v>198</v>
      </c>
      <c r="C135" s="34"/>
      <c r="D135" s="35">
        <v>0.82</v>
      </c>
      <c r="E135" s="36"/>
      <c r="F135" s="36"/>
      <c r="G135" s="36">
        <v>4</v>
      </c>
      <c r="H135" s="36"/>
      <c r="I135" s="36"/>
      <c r="J135" s="36"/>
      <c r="K135" s="35">
        <v>0.82</v>
      </c>
      <c r="L135" s="36">
        <v>109</v>
      </c>
      <c r="M135" s="36"/>
      <c r="N135" s="36"/>
      <c r="O135" s="25"/>
    </row>
    <row r="136" spans="1:15" s="2" customFormat="1" ht="14.4" x14ac:dyDescent="0.2">
      <c r="A136" s="32" t="s">
        <v>38</v>
      </c>
      <c r="B136" s="33" t="s">
        <v>199</v>
      </c>
      <c r="C136" s="34"/>
      <c r="D136" s="35">
        <v>0.62</v>
      </c>
      <c r="E136" s="36"/>
      <c r="F136" s="36"/>
      <c r="G136" s="36">
        <v>3</v>
      </c>
      <c r="H136" s="36"/>
      <c r="I136" s="36"/>
      <c r="J136" s="36"/>
      <c r="K136" s="35">
        <v>0.62</v>
      </c>
      <c r="L136" s="36">
        <v>82</v>
      </c>
      <c r="M136" s="36"/>
      <c r="N136" s="36"/>
      <c r="O136" s="25"/>
    </row>
    <row r="137" spans="1:15" s="2" customFormat="1" ht="14.4" x14ac:dyDescent="0.2">
      <c r="A137" s="32" t="s">
        <v>38</v>
      </c>
      <c r="B137" s="33" t="s">
        <v>41</v>
      </c>
      <c r="C137" s="34"/>
      <c r="D137" s="36"/>
      <c r="E137" s="36"/>
      <c r="F137" s="36"/>
      <c r="G137" s="36">
        <v>13</v>
      </c>
      <c r="H137" s="36"/>
      <c r="I137" s="36"/>
      <c r="J137" s="36"/>
      <c r="K137" s="36"/>
      <c r="L137" s="36">
        <v>328</v>
      </c>
      <c r="M137" s="36"/>
      <c r="N137" s="36"/>
      <c r="O137" s="25"/>
    </row>
    <row r="138" spans="1:15" s="2" customFormat="1" ht="82.8" x14ac:dyDescent="0.2">
      <c r="A138" s="42">
        <v>39</v>
      </c>
      <c r="B138" s="43" t="s">
        <v>200</v>
      </c>
      <c r="C138" s="44">
        <v>1</v>
      </c>
      <c r="D138" s="45">
        <v>92.52</v>
      </c>
      <c r="E138" s="46" t="s">
        <v>201</v>
      </c>
      <c r="F138" s="45"/>
      <c r="G138" s="45">
        <v>93</v>
      </c>
      <c r="H138" s="46" t="s">
        <v>202</v>
      </c>
      <c r="I138" s="45"/>
      <c r="J138" s="46" t="s">
        <v>34</v>
      </c>
      <c r="K138" s="46" t="s">
        <v>35</v>
      </c>
      <c r="L138" s="45">
        <v>612</v>
      </c>
      <c r="M138" s="46" t="s">
        <v>203</v>
      </c>
      <c r="N138" s="45"/>
    </row>
    <row r="139" spans="1:15" s="2" customFormat="1" ht="22.2" customHeight="1" x14ac:dyDescent="0.2">
      <c r="A139" s="58" t="s">
        <v>204</v>
      </c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</row>
    <row r="140" spans="1:15" s="2" customFormat="1" ht="19.95" customHeight="1" x14ac:dyDescent="0.2">
      <c r="A140" s="60" t="s">
        <v>185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5" s="2" customFormat="1" ht="96.6" x14ac:dyDescent="0.2">
      <c r="A141" s="27">
        <v>40</v>
      </c>
      <c r="B141" s="28" t="s">
        <v>29</v>
      </c>
      <c r="C141" s="29" t="s">
        <v>205</v>
      </c>
      <c r="D141" s="30">
        <v>1639.62</v>
      </c>
      <c r="E141" s="31" t="s">
        <v>31</v>
      </c>
      <c r="F141" s="31" t="s">
        <v>32</v>
      </c>
      <c r="G141" s="30">
        <v>131</v>
      </c>
      <c r="H141" s="31" t="s">
        <v>206</v>
      </c>
      <c r="I141" s="30">
        <v>1</v>
      </c>
      <c r="J141" s="31" t="s">
        <v>34</v>
      </c>
      <c r="K141" s="31" t="s">
        <v>35</v>
      </c>
      <c r="L141" s="30">
        <v>2710</v>
      </c>
      <c r="M141" s="31" t="s">
        <v>207</v>
      </c>
      <c r="N141" s="31" t="s">
        <v>208</v>
      </c>
    </row>
    <row r="142" spans="1:15" s="2" customFormat="1" ht="14.4" x14ac:dyDescent="0.2">
      <c r="A142" s="32" t="s">
        <v>38</v>
      </c>
      <c r="B142" s="33" t="s">
        <v>209</v>
      </c>
      <c r="C142" s="34"/>
      <c r="D142" s="35">
        <v>0.8</v>
      </c>
      <c r="E142" s="36"/>
      <c r="F142" s="36"/>
      <c r="G142" s="36">
        <v>78</v>
      </c>
      <c r="H142" s="36"/>
      <c r="I142" s="36"/>
      <c r="J142" s="36"/>
      <c r="K142" s="35">
        <v>0.8</v>
      </c>
      <c r="L142" s="36">
        <v>1989</v>
      </c>
      <c r="M142" s="36"/>
      <c r="N142" s="36"/>
      <c r="O142" s="25"/>
    </row>
    <row r="143" spans="1:15" s="2" customFormat="1" ht="14.4" x14ac:dyDescent="0.2">
      <c r="A143" s="32" t="s">
        <v>38</v>
      </c>
      <c r="B143" s="33" t="s">
        <v>210</v>
      </c>
      <c r="C143" s="34"/>
      <c r="D143" s="35">
        <v>0.5</v>
      </c>
      <c r="E143" s="36"/>
      <c r="F143" s="36"/>
      <c r="G143" s="36">
        <v>49</v>
      </c>
      <c r="H143" s="36"/>
      <c r="I143" s="36"/>
      <c r="J143" s="36"/>
      <c r="K143" s="35">
        <v>0.5</v>
      </c>
      <c r="L143" s="36">
        <v>1243</v>
      </c>
      <c r="M143" s="36"/>
      <c r="N143" s="36"/>
      <c r="O143" s="25"/>
    </row>
    <row r="144" spans="1:15" s="2" customFormat="1" ht="14.4" x14ac:dyDescent="0.2">
      <c r="A144" s="32" t="s">
        <v>38</v>
      </c>
      <c r="B144" s="33" t="s">
        <v>41</v>
      </c>
      <c r="C144" s="34"/>
      <c r="D144" s="36"/>
      <c r="E144" s="36"/>
      <c r="F144" s="36"/>
      <c r="G144" s="36">
        <v>258</v>
      </c>
      <c r="H144" s="36"/>
      <c r="I144" s="36"/>
      <c r="J144" s="36"/>
      <c r="K144" s="36"/>
      <c r="L144" s="36">
        <v>5942</v>
      </c>
      <c r="M144" s="36"/>
      <c r="N144" s="36"/>
      <c r="O144" s="25"/>
    </row>
    <row r="145" spans="1:15" s="2" customFormat="1" ht="55.2" x14ac:dyDescent="0.2">
      <c r="A145" s="27">
        <v>41</v>
      </c>
      <c r="B145" s="28" t="s">
        <v>42</v>
      </c>
      <c r="C145" s="37">
        <v>1.8E-3</v>
      </c>
      <c r="D145" s="30">
        <v>24685.13</v>
      </c>
      <c r="E145" s="31" t="s">
        <v>43</v>
      </c>
      <c r="F145" s="30"/>
      <c r="G145" s="30">
        <v>44</v>
      </c>
      <c r="H145" s="31" t="s">
        <v>211</v>
      </c>
      <c r="I145" s="30"/>
      <c r="J145" s="31" t="s">
        <v>34</v>
      </c>
      <c r="K145" s="31" t="s">
        <v>35</v>
      </c>
      <c r="L145" s="30">
        <v>294</v>
      </c>
      <c r="M145" s="31" t="s">
        <v>212</v>
      </c>
      <c r="N145" s="30"/>
    </row>
    <row r="146" spans="1:15" s="2" customFormat="1" ht="19.95" customHeight="1" x14ac:dyDescent="0.2">
      <c r="A146" s="60" t="s">
        <v>71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5" s="2" customFormat="1" ht="69" x14ac:dyDescent="0.2">
      <c r="A147" s="27">
        <v>42</v>
      </c>
      <c r="B147" s="28" t="s">
        <v>72</v>
      </c>
      <c r="C147" s="37">
        <v>0.3</v>
      </c>
      <c r="D147" s="30">
        <v>81.12</v>
      </c>
      <c r="E147" s="30">
        <v>81.12</v>
      </c>
      <c r="F147" s="30"/>
      <c r="G147" s="30">
        <v>24</v>
      </c>
      <c r="H147" s="30">
        <v>24</v>
      </c>
      <c r="I147" s="30"/>
      <c r="J147" s="31" t="s">
        <v>34</v>
      </c>
      <c r="K147" s="31" t="s">
        <v>35</v>
      </c>
      <c r="L147" s="30">
        <v>621</v>
      </c>
      <c r="M147" s="30">
        <v>621</v>
      </c>
      <c r="N147" s="30"/>
    </row>
    <row r="148" spans="1:15" s="2" customFormat="1" ht="14.4" x14ac:dyDescent="0.2">
      <c r="A148" s="32" t="s">
        <v>38</v>
      </c>
      <c r="B148" s="33" t="s">
        <v>213</v>
      </c>
      <c r="C148" s="34"/>
      <c r="D148" s="35">
        <v>0.77</v>
      </c>
      <c r="E148" s="36"/>
      <c r="F148" s="36"/>
      <c r="G148" s="36">
        <v>18</v>
      </c>
      <c r="H148" s="36"/>
      <c r="I148" s="36"/>
      <c r="J148" s="36"/>
      <c r="K148" s="35">
        <v>0.77</v>
      </c>
      <c r="L148" s="36">
        <v>478</v>
      </c>
      <c r="M148" s="36"/>
      <c r="N148" s="36"/>
      <c r="O148" s="25"/>
    </row>
    <row r="149" spans="1:15" s="2" customFormat="1" ht="14.4" x14ac:dyDescent="0.2">
      <c r="A149" s="32" t="s">
        <v>38</v>
      </c>
      <c r="B149" s="33" t="s">
        <v>214</v>
      </c>
      <c r="C149" s="34"/>
      <c r="D149" s="35">
        <v>0.5</v>
      </c>
      <c r="E149" s="36"/>
      <c r="F149" s="36"/>
      <c r="G149" s="36">
        <v>12</v>
      </c>
      <c r="H149" s="36"/>
      <c r="I149" s="36"/>
      <c r="J149" s="36"/>
      <c r="K149" s="35">
        <v>0.5</v>
      </c>
      <c r="L149" s="36">
        <v>311</v>
      </c>
      <c r="M149" s="36"/>
      <c r="N149" s="36"/>
      <c r="O149" s="25"/>
    </row>
    <row r="150" spans="1:15" s="2" customFormat="1" ht="14.4" x14ac:dyDescent="0.2">
      <c r="A150" s="32" t="s">
        <v>38</v>
      </c>
      <c r="B150" s="33" t="s">
        <v>41</v>
      </c>
      <c r="C150" s="34"/>
      <c r="D150" s="36"/>
      <c r="E150" s="36"/>
      <c r="F150" s="36"/>
      <c r="G150" s="36">
        <v>54</v>
      </c>
      <c r="H150" s="36"/>
      <c r="I150" s="36"/>
      <c r="J150" s="36"/>
      <c r="K150" s="36"/>
      <c r="L150" s="36">
        <v>1410</v>
      </c>
      <c r="M150" s="36"/>
      <c r="N150" s="36"/>
      <c r="O150" s="25"/>
    </row>
    <row r="151" spans="1:15" s="2" customFormat="1" ht="138" x14ac:dyDescent="0.2">
      <c r="A151" s="27">
        <v>43</v>
      </c>
      <c r="B151" s="28" t="s">
        <v>215</v>
      </c>
      <c r="C151" s="37">
        <v>0.3</v>
      </c>
      <c r="D151" s="30">
        <v>321.52999999999997</v>
      </c>
      <c r="E151" s="31" t="s">
        <v>76</v>
      </c>
      <c r="F151" s="31" t="s">
        <v>77</v>
      </c>
      <c r="G151" s="30">
        <v>96</v>
      </c>
      <c r="H151" s="30">
        <v>91</v>
      </c>
      <c r="I151" s="31" t="s">
        <v>216</v>
      </c>
      <c r="J151" s="31" t="s">
        <v>34</v>
      </c>
      <c r="K151" s="31" t="s">
        <v>35</v>
      </c>
      <c r="L151" s="30">
        <v>2421</v>
      </c>
      <c r="M151" s="31" t="s">
        <v>217</v>
      </c>
      <c r="N151" s="31" t="s">
        <v>218</v>
      </c>
    </row>
    <row r="152" spans="1:15" s="2" customFormat="1" ht="14.4" x14ac:dyDescent="0.2">
      <c r="A152" s="32" t="s">
        <v>38</v>
      </c>
      <c r="B152" s="33" t="s">
        <v>219</v>
      </c>
      <c r="C152" s="34"/>
      <c r="D152" s="35">
        <v>0.79</v>
      </c>
      <c r="E152" s="36"/>
      <c r="F152" s="36"/>
      <c r="G152" s="36">
        <v>74</v>
      </c>
      <c r="H152" s="36"/>
      <c r="I152" s="36"/>
      <c r="J152" s="36"/>
      <c r="K152" s="35">
        <v>0.79</v>
      </c>
      <c r="L152" s="36">
        <v>1895</v>
      </c>
      <c r="M152" s="36"/>
      <c r="N152" s="36"/>
      <c r="O152" s="25"/>
    </row>
    <row r="153" spans="1:15" s="2" customFormat="1" ht="14.4" x14ac:dyDescent="0.2">
      <c r="A153" s="32" t="s">
        <v>38</v>
      </c>
      <c r="B153" s="33" t="s">
        <v>220</v>
      </c>
      <c r="C153" s="34"/>
      <c r="D153" s="35">
        <v>0.5</v>
      </c>
      <c r="E153" s="36"/>
      <c r="F153" s="36"/>
      <c r="G153" s="36">
        <v>47</v>
      </c>
      <c r="H153" s="36"/>
      <c r="I153" s="36"/>
      <c r="J153" s="36"/>
      <c r="K153" s="35">
        <v>0.5</v>
      </c>
      <c r="L153" s="36">
        <v>1200</v>
      </c>
      <c r="M153" s="36"/>
      <c r="N153" s="36"/>
      <c r="O153" s="25"/>
    </row>
    <row r="154" spans="1:15" s="2" customFormat="1" ht="14.4" x14ac:dyDescent="0.2">
      <c r="A154" s="32" t="s">
        <v>38</v>
      </c>
      <c r="B154" s="33" t="s">
        <v>41</v>
      </c>
      <c r="C154" s="34"/>
      <c r="D154" s="36"/>
      <c r="E154" s="36"/>
      <c r="F154" s="36"/>
      <c r="G154" s="36">
        <v>217</v>
      </c>
      <c r="H154" s="36"/>
      <c r="I154" s="36"/>
      <c r="J154" s="36"/>
      <c r="K154" s="36"/>
      <c r="L154" s="36">
        <v>5516</v>
      </c>
      <c r="M154" s="36"/>
      <c r="N154" s="36"/>
      <c r="O154" s="25"/>
    </row>
    <row r="155" spans="1:15" s="2" customFormat="1" ht="124.2" x14ac:dyDescent="0.2">
      <c r="A155" s="27">
        <v>44</v>
      </c>
      <c r="B155" s="28" t="s">
        <v>83</v>
      </c>
      <c r="C155" s="29" t="s">
        <v>221</v>
      </c>
      <c r="D155" s="30">
        <v>2.94</v>
      </c>
      <c r="E155" s="31" t="s">
        <v>85</v>
      </c>
      <c r="F155" s="30"/>
      <c r="G155" s="30"/>
      <c r="H155" s="30"/>
      <c r="I155" s="30"/>
      <c r="J155" s="31" t="s">
        <v>34</v>
      </c>
      <c r="K155" s="31" t="s">
        <v>35</v>
      </c>
      <c r="L155" s="30">
        <v>2</v>
      </c>
      <c r="M155" s="31" t="s">
        <v>222</v>
      </c>
      <c r="N155" s="30"/>
    </row>
    <row r="156" spans="1:15" s="2" customFormat="1" ht="96.6" x14ac:dyDescent="0.2">
      <c r="A156" s="27">
        <v>45</v>
      </c>
      <c r="B156" s="28" t="s">
        <v>88</v>
      </c>
      <c r="C156" s="37">
        <v>0.3</v>
      </c>
      <c r="D156" s="30">
        <v>330.59</v>
      </c>
      <c r="E156" s="31" t="s">
        <v>89</v>
      </c>
      <c r="F156" s="31" t="s">
        <v>90</v>
      </c>
      <c r="G156" s="30">
        <v>99</v>
      </c>
      <c r="H156" s="31" t="s">
        <v>223</v>
      </c>
      <c r="I156" s="30"/>
      <c r="J156" s="31" t="s">
        <v>34</v>
      </c>
      <c r="K156" s="31" t="s">
        <v>35</v>
      </c>
      <c r="L156" s="30">
        <v>2176</v>
      </c>
      <c r="M156" s="31" t="s">
        <v>224</v>
      </c>
      <c r="N156" s="31" t="s">
        <v>225</v>
      </c>
    </row>
    <row r="157" spans="1:15" s="2" customFormat="1" ht="14.4" x14ac:dyDescent="0.2">
      <c r="A157" s="32" t="s">
        <v>38</v>
      </c>
      <c r="B157" s="33" t="s">
        <v>226</v>
      </c>
      <c r="C157" s="34"/>
      <c r="D157" s="36" t="s">
        <v>53</v>
      </c>
      <c r="E157" s="36"/>
      <c r="F157" s="36"/>
      <c r="G157" s="36">
        <v>76</v>
      </c>
      <c r="H157" s="36"/>
      <c r="I157" s="36"/>
      <c r="J157" s="36"/>
      <c r="K157" s="36" t="s">
        <v>53</v>
      </c>
      <c r="L157" s="36">
        <v>1948</v>
      </c>
      <c r="M157" s="36"/>
      <c r="N157" s="36"/>
      <c r="O157" s="25"/>
    </row>
    <row r="158" spans="1:15" s="2" customFormat="1" ht="14.4" x14ac:dyDescent="0.2">
      <c r="A158" s="32" t="s">
        <v>38</v>
      </c>
      <c r="B158" s="33" t="s">
        <v>227</v>
      </c>
      <c r="C158" s="34"/>
      <c r="D158" s="36" t="s">
        <v>55</v>
      </c>
      <c r="E158" s="36"/>
      <c r="F158" s="36"/>
      <c r="G158" s="36">
        <v>38</v>
      </c>
      <c r="H158" s="36"/>
      <c r="I158" s="36"/>
      <c r="J158" s="36"/>
      <c r="K158" s="36" t="s">
        <v>55</v>
      </c>
      <c r="L158" s="36">
        <v>964</v>
      </c>
      <c r="M158" s="36"/>
      <c r="N158" s="36"/>
      <c r="O158" s="25"/>
    </row>
    <row r="159" spans="1:15" s="2" customFormat="1" ht="14.4" x14ac:dyDescent="0.2">
      <c r="A159" s="32" t="s">
        <v>38</v>
      </c>
      <c r="B159" s="33" t="s">
        <v>41</v>
      </c>
      <c r="C159" s="34"/>
      <c r="D159" s="36"/>
      <c r="E159" s="36"/>
      <c r="F159" s="36"/>
      <c r="G159" s="36">
        <v>213</v>
      </c>
      <c r="H159" s="36"/>
      <c r="I159" s="36"/>
      <c r="J159" s="36"/>
      <c r="K159" s="36"/>
      <c r="L159" s="36">
        <v>5088</v>
      </c>
      <c r="M159" s="36"/>
      <c r="N159" s="36"/>
      <c r="O159" s="25"/>
    </row>
    <row r="160" spans="1:15" s="2" customFormat="1" ht="55.2" x14ac:dyDescent="0.2">
      <c r="A160" s="27">
        <v>46</v>
      </c>
      <c r="B160" s="28" t="s">
        <v>96</v>
      </c>
      <c r="C160" s="37">
        <v>0.34499999999999997</v>
      </c>
      <c r="D160" s="30">
        <v>904</v>
      </c>
      <c r="E160" s="31" t="s">
        <v>97</v>
      </c>
      <c r="F160" s="30"/>
      <c r="G160" s="30">
        <v>312</v>
      </c>
      <c r="H160" s="31" t="s">
        <v>228</v>
      </c>
      <c r="I160" s="30"/>
      <c r="J160" s="31" t="s">
        <v>34</v>
      </c>
      <c r="K160" s="31" t="s">
        <v>35</v>
      </c>
      <c r="L160" s="30">
        <v>2062</v>
      </c>
      <c r="M160" s="31" t="s">
        <v>229</v>
      </c>
      <c r="N160" s="30"/>
    </row>
    <row r="161" spans="1:15" s="2" customFormat="1" ht="19.95" customHeight="1" x14ac:dyDescent="0.2">
      <c r="A161" s="60" t="s">
        <v>125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5" s="2" customFormat="1" ht="96.6" x14ac:dyDescent="0.2">
      <c r="A162" s="27">
        <v>47</v>
      </c>
      <c r="B162" s="28" t="s">
        <v>139</v>
      </c>
      <c r="C162" s="37">
        <v>0.36280000000000001</v>
      </c>
      <c r="D162" s="30">
        <v>11.42</v>
      </c>
      <c r="E162" s="30"/>
      <c r="F162" s="30">
        <v>11.42</v>
      </c>
      <c r="G162" s="30">
        <v>4</v>
      </c>
      <c r="H162" s="30"/>
      <c r="I162" s="30">
        <v>4</v>
      </c>
      <c r="J162" s="31" t="s">
        <v>34</v>
      </c>
      <c r="K162" s="31" t="s">
        <v>35</v>
      </c>
      <c r="L162" s="30">
        <v>39</v>
      </c>
      <c r="M162" s="30"/>
      <c r="N162" s="30">
        <v>39</v>
      </c>
    </row>
    <row r="163" spans="1:15" s="2" customFormat="1" ht="14.4" x14ac:dyDescent="0.2">
      <c r="A163" s="32" t="s">
        <v>38</v>
      </c>
      <c r="B163" s="33" t="s">
        <v>41</v>
      </c>
      <c r="C163" s="34"/>
      <c r="D163" s="36"/>
      <c r="E163" s="36"/>
      <c r="F163" s="36"/>
      <c r="G163" s="36">
        <v>4</v>
      </c>
      <c r="H163" s="36"/>
      <c r="I163" s="36"/>
      <c r="J163" s="36"/>
      <c r="K163" s="36"/>
      <c r="L163" s="36">
        <v>39</v>
      </c>
      <c r="M163" s="36"/>
      <c r="N163" s="36"/>
      <c r="O163" s="25"/>
    </row>
    <row r="164" spans="1:15" s="2" customFormat="1" ht="96.6" x14ac:dyDescent="0.2">
      <c r="A164" s="27">
        <v>48</v>
      </c>
      <c r="B164" s="28" t="s">
        <v>138</v>
      </c>
      <c r="C164" s="37">
        <v>0.36280000000000001</v>
      </c>
      <c r="D164" s="30">
        <v>42.98</v>
      </c>
      <c r="E164" s="30"/>
      <c r="F164" s="30">
        <v>42.98</v>
      </c>
      <c r="G164" s="30">
        <v>16</v>
      </c>
      <c r="H164" s="30"/>
      <c r="I164" s="30">
        <v>16</v>
      </c>
      <c r="J164" s="31" t="s">
        <v>34</v>
      </c>
      <c r="K164" s="31" t="s">
        <v>35</v>
      </c>
      <c r="L164" s="30">
        <v>148</v>
      </c>
      <c r="M164" s="30"/>
      <c r="N164" s="30">
        <v>148</v>
      </c>
    </row>
    <row r="165" spans="1:15" s="2" customFormat="1" ht="14.4" x14ac:dyDescent="0.2">
      <c r="A165" s="38" t="s">
        <v>38</v>
      </c>
      <c r="B165" s="39" t="s">
        <v>41</v>
      </c>
      <c r="C165" s="40"/>
      <c r="D165" s="41"/>
      <c r="E165" s="41"/>
      <c r="F165" s="41"/>
      <c r="G165" s="41">
        <v>16</v>
      </c>
      <c r="H165" s="41"/>
      <c r="I165" s="41"/>
      <c r="J165" s="41"/>
      <c r="K165" s="41"/>
      <c r="L165" s="41">
        <v>148</v>
      </c>
      <c r="M165" s="41"/>
      <c r="N165" s="41"/>
      <c r="O165" s="25"/>
    </row>
    <row r="166" spans="1:15" s="2" customFormat="1" ht="22.2" customHeight="1" x14ac:dyDescent="0.2">
      <c r="A166" s="58" t="s">
        <v>230</v>
      </c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</row>
    <row r="167" spans="1:15" s="2" customFormat="1" ht="19.95" customHeight="1" x14ac:dyDescent="0.2">
      <c r="A167" s="60" t="s">
        <v>71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5" s="2" customFormat="1" ht="110.4" x14ac:dyDescent="0.2">
      <c r="A168" s="27">
        <v>49</v>
      </c>
      <c r="B168" s="28" t="s">
        <v>231</v>
      </c>
      <c r="C168" s="37">
        <v>0.15</v>
      </c>
      <c r="D168" s="30">
        <v>2553.1</v>
      </c>
      <c r="E168" s="31" t="s">
        <v>232</v>
      </c>
      <c r="F168" s="31" t="s">
        <v>233</v>
      </c>
      <c r="G168" s="30">
        <v>383</v>
      </c>
      <c r="H168" s="31" t="s">
        <v>234</v>
      </c>
      <c r="I168" s="31" t="s">
        <v>235</v>
      </c>
      <c r="J168" s="31" t="s">
        <v>34</v>
      </c>
      <c r="K168" s="31" t="s">
        <v>35</v>
      </c>
      <c r="L168" s="30">
        <v>6510</v>
      </c>
      <c r="M168" s="31" t="s">
        <v>236</v>
      </c>
      <c r="N168" s="31" t="s">
        <v>237</v>
      </c>
    </row>
    <row r="169" spans="1:15" s="2" customFormat="1" ht="14.4" x14ac:dyDescent="0.2">
      <c r="A169" s="32" t="s">
        <v>38</v>
      </c>
      <c r="B169" s="33" t="s">
        <v>238</v>
      </c>
      <c r="C169" s="34"/>
      <c r="D169" s="35">
        <v>0.79</v>
      </c>
      <c r="E169" s="36"/>
      <c r="F169" s="36"/>
      <c r="G169" s="36">
        <v>166</v>
      </c>
      <c r="H169" s="36"/>
      <c r="I169" s="36"/>
      <c r="J169" s="36"/>
      <c r="K169" s="35">
        <v>0.79</v>
      </c>
      <c r="L169" s="36">
        <v>4237</v>
      </c>
      <c r="M169" s="36"/>
      <c r="N169" s="36"/>
      <c r="O169" s="25"/>
    </row>
    <row r="170" spans="1:15" s="2" customFormat="1" ht="14.4" x14ac:dyDescent="0.2">
      <c r="A170" s="32" t="s">
        <v>38</v>
      </c>
      <c r="B170" s="33" t="s">
        <v>239</v>
      </c>
      <c r="C170" s="34"/>
      <c r="D170" s="35">
        <v>0.5</v>
      </c>
      <c r="E170" s="36"/>
      <c r="F170" s="36"/>
      <c r="G170" s="36">
        <v>105</v>
      </c>
      <c r="H170" s="36"/>
      <c r="I170" s="36"/>
      <c r="J170" s="36"/>
      <c r="K170" s="35">
        <v>0.5</v>
      </c>
      <c r="L170" s="36">
        <v>2682</v>
      </c>
      <c r="M170" s="36"/>
      <c r="N170" s="36"/>
      <c r="O170" s="25"/>
    </row>
    <row r="171" spans="1:15" s="2" customFormat="1" ht="14.4" x14ac:dyDescent="0.2">
      <c r="A171" s="32" t="s">
        <v>38</v>
      </c>
      <c r="B171" s="33" t="s">
        <v>41</v>
      </c>
      <c r="C171" s="34"/>
      <c r="D171" s="36"/>
      <c r="E171" s="36"/>
      <c r="F171" s="36"/>
      <c r="G171" s="36">
        <v>654</v>
      </c>
      <c r="H171" s="36"/>
      <c r="I171" s="36"/>
      <c r="J171" s="36"/>
      <c r="K171" s="36"/>
      <c r="L171" s="36">
        <v>13429</v>
      </c>
      <c r="M171" s="36"/>
      <c r="N171" s="36"/>
      <c r="O171" s="25"/>
    </row>
    <row r="172" spans="1:15" s="2" customFormat="1" ht="138" x14ac:dyDescent="0.2">
      <c r="A172" s="27">
        <v>50</v>
      </c>
      <c r="B172" s="28" t="s">
        <v>240</v>
      </c>
      <c r="C172" s="37">
        <v>1.472E-2</v>
      </c>
      <c r="D172" s="30">
        <v>321.52999999999997</v>
      </c>
      <c r="E172" s="31" t="s">
        <v>76</v>
      </c>
      <c r="F172" s="31" t="s">
        <v>77</v>
      </c>
      <c r="G172" s="30">
        <v>5</v>
      </c>
      <c r="H172" s="31" t="s">
        <v>241</v>
      </c>
      <c r="I172" s="30"/>
      <c r="J172" s="31" t="s">
        <v>34</v>
      </c>
      <c r="K172" s="31" t="s">
        <v>35</v>
      </c>
      <c r="L172" s="30">
        <v>119</v>
      </c>
      <c r="M172" s="30">
        <v>114</v>
      </c>
      <c r="N172" s="31" t="s">
        <v>117</v>
      </c>
    </row>
    <row r="173" spans="1:15" s="2" customFormat="1" ht="14.4" x14ac:dyDescent="0.2">
      <c r="A173" s="32" t="s">
        <v>38</v>
      </c>
      <c r="B173" s="33" t="s">
        <v>242</v>
      </c>
      <c r="C173" s="34"/>
      <c r="D173" s="35">
        <v>0.79</v>
      </c>
      <c r="E173" s="36"/>
      <c r="F173" s="36"/>
      <c r="G173" s="36">
        <v>3</v>
      </c>
      <c r="H173" s="36"/>
      <c r="I173" s="36"/>
      <c r="J173" s="36"/>
      <c r="K173" s="35">
        <v>0.79</v>
      </c>
      <c r="L173" s="36">
        <v>93</v>
      </c>
      <c r="M173" s="36"/>
      <c r="N173" s="36"/>
      <c r="O173" s="25"/>
    </row>
    <row r="174" spans="1:15" s="2" customFormat="1" ht="14.4" x14ac:dyDescent="0.2">
      <c r="A174" s="32" t="s">
        <v>38</v>
      </c>
      <c r="B174" s="33" t="s">
        <v>243</v>
      </c>
      <c r="C174" s="34"/>
      <c r="D174" s="35">
        <v>0.5</v>
      </c>
      <c r="E174" s="36"/>
      <c r="F174" s="36"/>
      <c r="G174" s="36">
        <v>2</v>
      </c>
      <c r="H174" s="36"/>
      <c r="I174" s="36"/>
      <c r="J174" s="36"/>
      <c r="K174" s="35">
        <v>0.5</v>
      </c>
      <c r="L174" s="36">
        <v>59</v>
      </c>
      <c r="M174" s="36"/>
      <c r="N174" s="36"/>
      <c r="O174" s="25"/>
    </row>
    <row r="175" spans="1:15" s="2" customFormat="1" ht="14.4" x14ac:dyDescent="0.2">
      <c r="A175" s="32" t="s">
        <v>38</v>
      </c>
      <c r="B175" s="33" t="s">
        <v>41</v>
      </c>
      <c r="C175" s="34"/>
      <c r="D175" s="36"/>
      <c r="E175" s="36"/>
      <c r="F175" s="36"/>
      <c r="G175" s="36">
        <v>10</v>
      </c>
      <c r="H175" s="36"/>
      <c r="I175" s="36"/>
      <c r="J175" s="36"/>
      <c r="K175" s="36"/>
      <c r="L175" s="36">
        <v>271</v>
      </c>
      <c r="M175" s="36"/>
      <c r="N175" s="36"/>
      <c r="O175" s="25"/>
    </row>
    <row r="176" spans="1:15" s="2" customFormat="1" ht="124.2" x14ac:dyDescent="0.2">
      <c r="A176" s="27">
        <v>51</v>
      </c>
      <c r="B176" s="28" t="s">
        <v>83</v>
      </c>
      <c r="C176" s="37">
        <v>12.58</v>
      </c>
      <c r="D176" s="30">
        <v>2.94</v>
      </c>
      <c r="E176" s="31" t="s">
        <v>85</v>
      </c>
      <c r="F176" s="30"/>
      <c r="G176" s="30">
        <v>37</v>
      </c>
      <c r="H176" s="31" t="s">
        <v>244</v>
      </c>
      <c r="I176" s="30"/>
      <c r="J176" s="31" t="s">
        <v>34</v>
      </c>
      <c r="K176" s="31" t="s">
        <v>35</v>
      </c>
      <c r="L176" s="30">
        <v>244</v>
      </c>
      <c r="M176" s="31" t="s">
        <v>245</v>
      </c>
      <c r="N176" s="30"/>
    </row>
    <row r="177" spans="1:15" s="2" customFormat="1" ht="110.4" x14ac:dyDescent="0.2">
      <c r="A177" s="27">
        <v>52</v>
      </c>
      <c r="B177" s="28" t="s">
        <v>246</v>
      </c>
      <c r="C177" s="37">
        <v>0.15</v>
      </c>
      <c r="D177" s="30">
        <v>296.87</v>
      </c>
      <c r="E177" s="31" t="s">
        <v>247</v>
      </c>
      <c r="F177" s="31" t="s">
        <v>248</v>
      </c>
      <c r="G177" s="30">
        <v>45</v>
      </c>
      <c r="H177" s="31" t="s">
        <v>249</v>
      </c>
      <c r="I177" s="30">
        <v>1</v>
      </c>
      <c r="J177" s="31" t="s">
        <v>34</v>
      </c>
      <c r="K177" s="31" t="s">
        <v>35</v>
      </c>
      <c r="L177" s="30">
        <v>888</v>
      </c>
      <c r="M177" s="31" t="s">
        <v>250</v>
      </c>
      <c r="N177" s="31" t="s">
        <v>251</v>
      </c>
    </row>
    <row r="178" spans="1:15" s="2" customFormat="1" ht="14.4" x14ac:dyDescent="0.2">
      <c r="A178" s="32" t="s">
        <v>38</v>
      </c>
      <c r="B178" s="33" t="s">
        <v>252</v>
      </c>
      <c r="C178" s="34"/>
      <c r="D178" s="36" t="s">
        <v>53</v>
      </c>
      <c r="E178" s="36"/>
      <c r="F178" s="36"/>
      <c r="G178" s="36">
        <v>29</v>
      </c>
      <c r="H178" s="36"/>
      <c r="I178" s="36"/>
      <c r="J178" s="36"/>
      <c r="K178" s="36" t="s">
        <v>53</v>
      </c>
      <c r="L178" s="36">
        <v>758</v>
      </c>
      <c r="M178" s="36"/>
      <c r="N178" s="36"/>
      <c r="O178" s="25"/>
    </row>
    <row r="179" spans="1:15" s="2" customFormat="1" ht="14.4" x14ac:dyDescent="0.2">
      <c r="A179" s="32" t="s">
        <v>38</v>
      </c>
      <c r="B179" s="33" t="s">
        <v>253</v>
      </c>
      <c r="C179" s="34"/>
      <c r="D179" s="36" t="s">
        <v>55</v>
      </c>
      <c r="E179" s="36"/>
      <c r="F179" s="36"/>
      <c r="G179" s="36">
        <v>15</v>
      </c>
      <c r="H179" s="36"/>
      <c r="I179" s="36"/>
      <c r="J179" s="36"/>
      <c r="K179" s="36" t="s">
        <v>55</v>
      </c>
      <c r="L179" s="36">
        <v>375</v>
      </c>
      <c r="M179" s="36"/>
      <c r="N179" s="36"/>
      <c r="O179" s="25"/>
    </row>
    <row r="180" spans="1:15" s="2" customFormat="1" ht="14.4" x14ac:dyDescent="0.2">
      <c r="A180" s="32" t="s">
        <v>38</v>
      </c>
      <c r="B180" s="33" t="s">
        <v>41</v>
      </c>
      <c r="C180" s="34"/>
      <c r="D180" s="36"/>
      <c r="E180" s="36"/>
      <c r="F180" s="36"/>
      <c r="G180" s="36">
        <v>89</v>
      </c>
      <c r="H180" s="36"/>
      <c r="I180" s="36"/>
      <c r="J180" s="36"/>
      <c r="K180" s="36"/>
      <c r="L180" s="36">
        <v>2021</v>
      </c>
      <c r="M180" s="36"/>
      <c r="N180" s="36"/>
      <c r="O180" s="25"/>
    </row>
    <row r="181" spans="1:15" s="2" customFormat="1" ht="82.8" x14ac:dyDescent="0.2">
      <c r="A181" s="27">
        <v>53</v>
      </c>
      <c r="B181" s="28" t="s">
        <v>254</v>
      </c>
      <c r="C181" s="37">
        <v>9.4500000000000001E-3</v>
      </c>
      <c r="D181" s="30">
        <v>15471</v>
      </c>
      <c r="E181" s="31" t="s">
        <v>255</v>
      </c>
      <c r="F181" s="30"/>
      <c r="G181" s="30">
        <v>146</v>
      </c>
      <c r="H181" s="31" t="s">
        <v>256</v>
      </c>
      <c r="I181" s="30"/>
      <c r="J181" s="31" t="s">
        <v>34</v>
      </c>
      <c r="K181" s="31" t="s">
        <v>35</v>
      </c>
      <c r="L181" s="30">
        <v>966</v>
      </c>
      <c r="M181" s="31" t="s">
        <v>257</v>
      </c>
      <c r="N181" s="30"/>
    </row>
    <row r="182" spans="1:15" s="2" customFormat="1" ht="19.95" customHeight="1" x14ac:dyDescent="0.2">
      <c r="A182" s="60" t="s">
        <v>185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5" s="2" customFormat="1" ht="96.6" x14ac:dyDescent="0.2">
      <c r="A183" s="27">
        <v>54</v>
      </c>
      <c r="B183" s="28" t="s">
        <v>29</v>
      </c>
      <c r="C183" s="29" t="s">
        <v>258</v>
      </c>
      <c r="D183" s="30">
        <v>1639.62</v>
      </c>
      <c r="E183" s="31" t="s">
        <v>31</v>
      </c>
      <c r="F183" s="31" t="s">
        <v>32</v>
      </c>
      <c r="G183" s="30">
        <v>61</v>
      </c>
      <c r="H183" s="31" t="s">
        <v>259</v>
      </c>
      <c r="I183" s="30"/>
      <c r="J183" s="31" t="s">
        <v>34</v>
      </c>
      <c r="K183" s="31" t="s">
        <v>35</v>
      </c>
      <c r="L183" s="30">
        <v>1270</v>
      </c>
      <c r="M183" s="31" t="s">
        <v>260</v>
      </c>
      <c r="N183" s="31" t="s">
        <v>225</v>
      </c>
    </row>
    <row r="184" spans="1:15" s="2" customFormat="1" ht="14.4" x14ac:dyDescent="0.2">
      <c r="A184" s="32" t="s">
        <v>38</v>
      </c>
      <c r="B184" s="33" t="s">
        <v>261</v>
      </c>
      <c r="C184" s="34"/>
      <c r="D184" s="35">
        <v>0.8</v>
      </c>
      <c r="E184" s="36"/>
      <c r="F184" s="36"/>
      <c r="G184" s="36">
        <v>37</v>
      </c>
      <c r="H184" s="36"/>
      <c r="I184" s="36"/>
      <c r="J184" s="36"/>
      <c r="K184" s="35">
        <v>0.8</v>
      </c>
      <c r="L184" s="36">
        <v>932</v>
      </c>
      <c r="M184" s="36"/>
      <c r="N184" s="36"/>
      <c r="O184" s="25"/>
    </row>
    <row r="185" spans="1:15" s="2" customFormat="1" ht="14.4" x14ac:dyDescent="0.2">
      <c r="A185" s="32" t="s">
        <v>38</v>
      </c>
      <c r="B185" s="33" t="s">
        <v>262</v>
      </c>
      <c r="C185" s="34"/>
      <c r="D185" s="35">
        <v>0.5</v>
      </c>
      <c r="E185" s="36"/>
      <c r="F185" s="36"/>
      <c r="G185" s="36">
        <v>23</v>
      </c>
      <c r="H185" s="36"/>
      <c r="I185" s="36"/>
      <c r="J185" s="36"/>
      <c r="K185" s="35">
        <v>0.5</v>
      </c>
      <c r="L185" s="36">
        <v>583</v>
      </c>
      <c r="M185" s="36"/>
      <c r="N185" s="36"/>
      <c r="O185" s="25"/>
    </row>
    <row r="186" spans="1:15" s="2" customFormat="1" ht="14.4" x14ac:dyDescent="0.2">
      <c r="A186" s="32" t="s">
        <v>38</v>
      </c>
      <c r="B186" s="33" t="s">
        <v>41</v>
      </c>
      <c r="C186" s="34"/>
      <c r="D186" s="36"/>
      <c r="E186" s="36"/>
      <c r="F186" s="36"/>
      <c r="G186" s="36">
        <v>121</v>
      </c>
      <c r="H186" s="36"/>
      <c r="I186" s="36"/>
      <c r="J186" s="36"/>
      <c r="K186" s="36"/>
      <c r="L186" s="36">
        <v>2785</v>
      </c>
      <c r="M186" s="36"/>
      <c r="N186" s="36"/>
      <c r="O186" s="25"/>
    </row>
    <row r="187" spans="1:15" s="2" customFormat="1" ht="55.2" x14ac:dyDescent="0.2">
      <c r="A187" s="27">
        <v>55</v>
      </c>
      <c r="B187" s="28" t="s">
        <v>42</v>
      </c>
      <c r="C187" s="37">
        <v>8.9999999999999998E-4</v>
      </c>
      <c r="D187" s="30">
        <v>24685.13</v>
      </c>
      <c r="E187" s="31" t="s">
        <v>43</v>
      </c>
      <c r="F187" s="30"/>
      <c r="G187" s="30">
        <v>22</v>
      </c>
      <c r="H187" s="31" t="s">
        <v>263</v>
      </c>
      <c r="I187" s="30"/>
      <c r="J187" s="31" t="s">
        <v>34</v>
      </c>
      <c r="K187" s="31" t="s">
        <v>35</v>
      </c>
      <c r="L187" s="30">
        <v>147</v>
      </c>
      <c r="M187" s="31" t="s">
        <v>264</v>
      </c>
      <c r="N187" s="30"/>
    </row>
    <row r="188" spans="1:15" s="2" customFormat="1" ht="19.95" customHeight="1" x14ac:dyDescent="0.2">
      <c r="A188" s="60" t="s">
        <v>265</v>
      </c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5" s="2" customFormat="1" ht="96.6" x14ac:dyDescent="0.2">
      <c r="A189" s="27">
        <v>56</v>
      </c>
      <c r="B189" s="28" t="s">
        <v>266</v>
      </c>
      <c r="C189" s="29" t="s">
        <v>267</v>
      </c>
      <c r="D189" s="30">
        <v>1282.03</v>
      </c>
      <c r="E189" s="31" t="s">
        <v>268</v>
      </c>
      <c r="F189" s="31" t="s">
        <v>32</v>
      </c>
      <c r="G189" s="30">
        <v>108</v>
      </c>
      <c r="H189" s="31" t="s">
        <v>269</v>
      </c>
      <c r="I189" s="30">
        <v>1</v>
      </c>
      <c r="J189" s="31" t="s">
        <v>34</v>
      </c>
      <c r="K189" s="31" t="s">
        <v>35</v>
      </c>
      <c r="L189" s="30">
        <v>2031</v>
      </c>
      <c r="M189" s="31" t="s">
        <v>270</v>
      </c>
      <c r="N189" s="31" t="s">
        <v>208</v>
      </c>
    </row>
    <row r="190" spans="1:15" s="2" customFormat="1" ht="14.4" x14ac:dyDescent="0.2">
      <c r="A190" s="32" t="s">
        <v>38</v>
      </c>
      <c r="B190" s="33" t="s">
        <v>271</v>
      </c>
      <c r="C190" s="34"/>
      <c r="D190" s="35">
        <v>0.8</v>
      </c>
      <c r="E190" s="36"/>
      <c r="F190" s="36"/>
      <c r="G190" s="36">
        <v>55</v>
      </c>
      <c r="H190" s="36"/>
      <c r="I190" s="36"/>
      <c r="J190" s="36"/>
      <c r="K190" s="35">
        <v>0.8</v>
      </c>
      <c r="L190" s="36">
        <v>1422</v>
      </c>
      <c r="M190" s="36"/>
      <c r="N190" s="36"/>
      <c r="O190" s="25"/>
    </row>
    <row r="191" spans="1:15" s="2" customFormat="1" ht="14.4" x14ac:dyDescent="0.2">
      <c r="A191" s="32" t="s">
        <v>38</v>
      </c>
      <c r="B191" s="33" t="s">
        <v>272</v>
      </c>
      <c r="C191" s="34"/>
      <c r="D191" s="35">
        <v>0.5</v>
      </c>
      <c r="E191" s="36"/>
      <c r="F191" s="36"/>
      <c r="G191" s="36">
        <v>35</v>
      </c>
      <c r="H191" s="36"/>
      <c r="I191" s="36"/>
      <c r="J191" s="36"/>
      <c r="K191" s="35">
        <v>0.5</v>
      </c>
      <c r="L191" s="36">
        <v>889</v>
      </c>
      <c r="M191" s="36"/>
      <c r="N191" s="36"/>
      <c r="O191" s="25"/>
    </row>
    <row r="192" spans="1:15" s="2" customFormat="1" ht="14.4" x14ac:dyDescent="0.2">
      <c r="A192" s="32" t="s">
        <v>38</v>
      </c>
      <c r="B192" s="33" t="s">
        <v>41</v>
      </c>
      <c r="C192" s="34"/>
      <c r="D192" s="36"/>
      <c r="E192" s="36"/>
      <c r="F192" s="36"/>
      <c r="G192" s="36">
        <v>198</v>
      </c>
      <c r="H192" s="36"/>
      <c r="I192" s="36"/>
      <c r="J192" s="36"/>
      <c r="K192" s="36"/>
      <c r="L192" s="36">
        <v>4342</v>
      </c>
      <c r="M192" s="36"/>
      <c r="N192" s="36"/>
      <c r="O192" s="25"/>
    </row>
    <row r="193" spans="1:15" s="2" customFormat="1" ht="55.2" x14ac:dyDescent="0.2">
      <c r="A193" s="27">
        <v>57</v>
      </c>
      <c r="B193" s="28" t="s">
        <v>42</v>
      </c>
      <c r="C193" s="37">
        <v>1.8979999999999999E-3</v>
      </c>
      <c r="D193" s="30">
        <v>24685.13</v>
      </c>
      <c r="E193" s="31" t="s">
        <v>43</v>
      </c>
      <c r="F193" s="30"/>
      <c r="G193" s="30">
        <v>47</v>
      </c>
      <c r="H193" s="31" t="s">
        <v>273</v>
      </c>
      <c r="I193" s="30"/>
      <c r="J193" s="31" t="s">
        <v>34</v>
      </c>
      <c r="K193" s="31" t="s">
        <v>35</v>
      </c>
      <c r="L193" s="30">
        <v>310</v>
      </c>
      <c r="M193" s="31" t="s">
        <v>274</v>
      </c>
      <c r="N193" s="30"/>
    </row>
    <row r="194" spans="1:15" s="2" customFormat="1" ht="82.8" x14ac:dyDescent="0.2">
      <c r="A194" s="27">
        <v>58</v>
      </c>
      <c r="B194" s="28" t="s">
        <v>275</v>
      </c>
      <c r="C194" s="37">
        <v>2</v>
      </c>
      <c r="D194" s="30">
        <v>371.2</v>
      </c>
      <c r="E194" s="31" t="s">
        <v>276</v>
      </c>
      <c r="F194" s="30"/>
      <c r="G194" s="30">
        <v>742</v>
      </c>
      <c r="H194" s="31" t="s">
        <v>277</v>
      </c>
      <c r="I194" s="30"/>
      <c r="J194" s="31" t="s">
        <v>34</v>
      </c>
      <c r="K194" s="31" t="s">
        <v>35</v>
      </c>
      <c r="L194" s="30">
        <v>4907</v>
      </c>
      <c r="M194" s="31" t="s">
        <v>278</v>
      </c>
      <c r="N194" s="30"/>
    </row>
    <row r="195" spans="1:15" s="2" customFormat="1" ht="19.95" customHeight="1" x14ac:dyDescent="0.2">
      <c r="A195" s="60" t="s">
        <v>279</v>
      </c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5" s="2" customFormat="1" ht="96.6" x14ac:dyDescent="0.2">
      <c r="A196" s="27">
        <v>59</v>
      </c>
      <c r="B196" s="28" t="s">
        <v>126</v>
      </c>
      <c r="C196" s="37">
        <v>5.7200000000000001E-2</v>
      </c>
      <c r="D196" s="30">
        <v>700.73</v>
      </c>
      <c r="E196" s="31" t="s">
        <v>128</v>
      </c>
      <c r="F196" s="31" t="s">
        <v>129</v>
      </c>
      <c r="G196" s="30">
        <v>40</v>
      </c>
      <c r="H196" s="31" t="s">
        <v>280</v>
      </c>
      <c r="I196" s="30"/>
      <c r="J196" s="31" t="s">
        <v>34</v>
      </c>
      <c r="K196" s="31" t="s">
        <v>35</v>
      </c>
      <c r="L196" s="30">
        <v>865</v>
      </c>
      <c r="M196" s="31" t="s">
        <v>281</v>
      </c>
      <c r="N196" s="30"/>
    </row>
    <row r="197" spans="1:15" s="2" customFormat="1" ht="14.4" x14ac:dyDescent="0.2">
      <c r="A197" s="32" t="s">
        <v>38</v>
      </c>
      <c r="B197" s="33" t="s">
        <v>282</v>
      </c>
      <c r="C197" s="34"/>
      <c r="D197" s="35">
        <v>0.8</v>
      </c>
      <c r="E197" s="36"/>
      <c r="F197" s="36"/>
      <c r="G197" s="36">
        <v>26</v>
      </c>
      <c r="H197" s="36"/>
      <c r="I197" s="36"/>
      <c r="J197" s="36"/>
      <c r="K197" s="35">
        <v>0.8</v>
      </c>
      <c r="L197" s="36">
        <v>647</v>
      </c>
      <c r="M197" s="36"/>
      <c r="N197" s="36"/>
      <c r="O197" s="25"/>
    </row>
    <row r="198" spans="1:15" s="2" customFormat="1" ht="14.4" x14ac:dyDescent="0.2">
      <c r="A198" s="32" t="s">
        <v>38</v>
      </c>
      <c r="B198" s="33" t="s">
        <v>283</v>
      </c>
      <c r="C198" s="34"/>
      <c r="D198" s="35">
        <v>0.5</v>
      </c>
      <c r="E198" s="36"/>
      <c r="F198" s="36"/>
      <c r="G198" s="36">
        <v>16</v>
      </c>
      <c r="H198" s="36"/>
      <c r="I198" s="36"/>
      <c r="J198" s="36"/>
      <c r="K198" s="35">
        <v>0.5</v>
      </c>
      <c r="L198" s="36">
        <v>405</v>
      </c>
      <c r="M198" s="36"/>
      <c r="N198" s="36"/>
      <c r="O198" s="25"/>
    </row>
    <row r="199" spans="1:15" s="2" customFormat="1" ht="14.4" x14ac:dyDescent="0.2">
      <c r="A199" s="32" t="s">
        <v>38</v>
      </c>
      <c r="B199" s="33" t="s">
        <v>41</v>
      </c>
      <c r="C199" s="34"/>
      <c r="D199" s="36"/>
      <c r="E199" s="36"/>
      <c r="F199" s="36"/>
      <c r="G199" s="36">
        <v>82</v>
      </c>
      <c r="H199" s="36"/>
      <c r="I199" s="36"/>
      <c r="J199" s="36"/>
      <c r="K199" s="36"/>
      <c r="L199" s="36">
        <v>1917</v>
      </c>
      <c r="M199" s="36"/>
      <c r="N199" s="36"/>
      <c r="O199" s="25"/>
    </row>
    <row r="200" spans="1:15" s="2" customFormat="1" ht="82.8" x14ac:dyDescent="0.2">
      <c r="A200" s="27">
        <v>60</v>
      </c>
      <c r="B200" s="28" t="s">
        <v>134</v>
      </c>
      <c r="C200" s="37">
        <v>9.2100000000000005E-4</v>
      </c>
      <c r="D200" s="30">
        <v>22638.2</v>
      </c>
      <c r="E200" s="31" t="s">
        <v>135</v>
      </c>
      <c r="F200" s="30"/>
      <c r="G200" s="30">
        <v>21</v>
      </c>
      <c r="H200" s="31" t="s">
        <v>284</v>
      </c>
      <c r="I200" s="30"/>
      <c r="J200" s="31" t="s">
        <v>34</v>
      </c>
      <c r="K200" s="31" t="s">
        <v>35</v>
      </c>
      <c r="L200" s="30">
        <v>138</v>
      </c>
      <c r="M200" s="31" t="s">
        <v>285</v>
      </c>
      <c r="N200" s="30"/>
    </row>
    <row r="201" spans="1:15" s="2" customFormat="1" ht="96.6" x14ac:dyDescent="0.2">
      <c r="A201" s="27">
        <v>61</v>
      </c>
      <c r="B201" s="28" t="s">
        <v>138</v>
      </c>
      <c r="C201" s="37">
        <v>0.26490000000000002</v>
      </c>
      <c r="D201" s="30">
        <v>42.98</v>
      </c>
      <c r="E201" s="30"/>
      <c r="F201" s="30">
        <v>42.98</v>
      </c>
      <c r="G201" s="30">
        <v>11</v>
      </c>
      <c r="H201" s="30"/>
      <c r="I201" s="30">
        <v>11</v>
      </c>
      <c r="J201" s="31" t="s">
        <v>34</v>
      </c>
      <c r="K201" s="31" t="s">
        <v>35</v>
      </c>
      <c r="L201" s="30">
        <v>108</v>
      </c>
      <c r="M201" s="30"/>
      <c r="N201" s="30">
        <v>108</v>
      </c>
    </row>
    <row r="202" spans="1:15" s="2" customFormat="1" ht="14.4" x14ac:dyDescent="0.2">
      <c r="A202" s="32" t="s">
        <v>38</v>
      </c>
      <c r="B202" s="33" t="s">
        <v>41</v>
      </c>
      <c r="C202" s="34"/>
      <c r="D202" s="36"/>
      <c r="E202" s="36"/>
      <c r="F202" s="36"/>
      <c r="G202" s="36">
        <v>11</v>
      </c>
      <c r="H202" s="36"/>
      <c r="I202" s="36"/>
      <c r="J202" s="36"/>
      <c r="K202" s="36"/>
      <c r="L202" s="36">
        <v>108</v>
      </c>
      <c r="M202" s="36"/>
      <c r="N202" s="36"/>
      <c r="O202" s="25"/>
    </row>
    <row r="203" spans="1:15" s="2" customFormat="1" ht="96.6" x14ac:dyDescent="0.2">
      <c r="A203" s="27">
        <v>62</v>
      </c>
      <c r="B203" s="28" t="s">
        <v>139</v>
      </c>
      <c r="C203" s="37">
        <v>0.26490000000000002</v>
      </c>
      <c r="D203" s="30">
        <v>11.42</v>
      </c>
      <c r="E203" s="30"/>
      <c r="F203" s="30">
        <v>11.42</v>
      </c>
      <c r="G203" s="30">
        <v>3</v>
      </c>
      <c r="H203" s="30"/>
      <c r="I203" s="30">
        <v>3</v>
      </c>
      <c r="J203" s="31" t="s">
        <v>34</v>
      </c>
      <c r="K203" s="31" t="s">
        <v>35</v>
      </c>
      <c r="L203" s="30">
        <v>29</v>
      </c>
      <c r="M203" s="30"/>
      <c r="N203" s="30">
        <v>29</v>
      </c>
    </row>
    <row r="204" spans="1:15" s="2" customFormat="1" ht="14.4" x14ac:dyDescent="0.2">
      <c r="A204" s="38" t="s">
        <v>38</v>
      </c>
      <c r="B204" s="39" t="s">
        <v>41</v>
      </c>
      <c r="C204" s="40"/>
      <c r="D204" s="41"/>
      <c r="E204" s="41"/>
      <c r="F204" s="41"/>
      <c r="G204" s="41">
        <v>3</v>
      </c>
      <c r="H204" s="41"/>
      <c r="I204" s="41"/>
      <c r="J204" s="41"/>
      <c r="K204" s="41"/>
      <c r="L204" s="41">
        <v>29</v>
      </c>
      <c r="M204" s="41"/>
      <c r="N204" s="41"/>
      <c r="O204" s="25"/>
    </row>
    <row r="205" spans="1:15" s="2" customFormat="1" ht="22.2" customHeight="1" x14ac:dyDescent="0.2">
      <c r="A205" s="58" t="s">
        <v>286</v>
      </c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</row>
    <row r="206" spans="1:15" s="2" customFormat="1" ht="19.95" customHeight="1" x14ac:dyDescent="0.2">
      <c r="A206" s="60" t="s">
        <v>287</v>
      </c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5" s="2" customFormat="1" ht="69" x14ac:dyDescent="0.2">
      <c r="A207" s="27">
        <v>63</v>
      </c>
      <c r="B207" s="28" t="s">
        <v>288</v>
      </c>
      <c r="C207" s="37">
        <v>0.08</v>
      </c>
      <c r="D207" s="30">
        <v>1311.82</v>
      </c>
      <c r="E207" s="31" t="s">
        <v>289</v>
      </c>
      <c r="F207" s="31" t="s">
        <v>290</v>
      </c>
      <c r="G207" s="30">
        <v>105</v>
      </c>
      <c r="H207" s="31" t="s">
        <v>291</v>
      </c>
      <c r="I207" s="30">
        <v>1</v>
      </c>
      <c r="J207" s="31" t="s">
        <v>34</v>
      </c>
      <c r="K207" s="31" t="s">
        <v>35</v>
      </c>
      <c r="L207" s="30">
        <v>820</v>
      </c>
      <c r="M207" s="31" t="s">
        <v>292</v>
      </c>
      <c r="N207" s="31" t="s">
        <v>293</v>
      </c>
    </row>
    <row r="208" spans="1:15" s="2" customFormat="1" ht="14.4" x14ac:dyDescent="0.2">
      <c r="A208" s="32" t="s">
        <v>38</v>
      </c>
      <c r="B208" s="33" t="s">
        <v>294</v>
      </c>
      <c r="C208" s="34"/>
      <c r="D208" s="35">
        <v>0.8</v>
      </c>
      <c r="E208" s="36"/>
      <c r="F208" s="36"/>
      <c r="G208" s="36">
        <v>5</v>
      </c>
      <c r="H208" s="36"/>
      <c r="I208" s="36"/>
      <c r="J208" s="36"/>
      <c r="K208" s="35">
        <v>0.8</v>
      </c>
      <c r="L208" s="36">
        <v>134</v>
      </c>
      <c r="M208" s="36"/>
      <c r="N208" s="36"/>
      <c r="O208" s="25"/>
    </row>
    <row r="209" spans="1:15" s="2" customFormat="1" ht="14.4" x14ac:dyDescent="0.2">
      <c r="A209" s="32" t="s">
        <v>38</v>
      </c>
      <c r="B209" s="33" t="s">
        <v>295</v>
      </c>
      <c r="C209" s="34"/>
      <c r="D209" s="35">
        <v>0.68</v>
      </c>
      <c r="E209" s="36"/>
      <c r="F209" s="36"/>
      <c r="G209" s="36">
        <v>4</v>
      </c>
      <c r="H209" s="36"/>
      <c r="I209" s="36"/>
      <c r="J209" s="36"/>
      <c r="K209" s="35">
        <v>0.68</v>
      </c>
      <c r="L209" s="36">
        <v>114</v>
      </c>
      <c r="M209" s="36"/>
      <c r="N209" s="36"/>
      <c r="O209" s="25"/>
    </row>
    <row r="210" spans="1:15" s="2" customFormat="1" ht="14.4" x14ac:dyDescent="0.2">
      <c r="A210" s="32" t="s">
        <v>38</v>
      </c>
      <c r="B210" s="33" t="s">
        <v>41</v>
      </c>
      <c r="C210" s="34"/>
      <c r="D210" s="36"/>
      <c r="E210" s="36"/>
      <c r="F210" s="36"/>
      <c r="G210" s="36">
        <v>114</v>
      </c>
      <c r="H210" s="36"/>
      <c r="I210" s="36"/>
      <c r="J210" s="36"/>
      <c r="K210" s="36"/>
      <c r="L210" s="36">
        <v>1068</v>
      </c>
      <c r="M210" s="36"/>
      <c r="N210" s="36"/>
      <c r="O210" s="25"/>
    </row>
    <row r="211" spans="1:15" s="2" customFormat="1" ht="19.95" customHeight="1" x14ac:dyDescent="0.2">
      <c r="A211" s="60" t="s">
        <v>71</v>
      </c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5" s="2" customFormat="1" ht="124.2" x14ac:dyDescent="0.2">
      <c r="A212" s="27">
        <v>64</v>
      </c>
      <c r="B212" s="28" t="s">
        <v>296</v>
      </c>
      <c r="C212" s="37">
        <v>0.30520000000000003</v>
      </c>
      <c r="D212" s="30">
        <v>390.97</v>
      </c>
      <c r="E212" s="31" t="s">
        <v>297</v>
      </c>
      <c r="F212" s="31" t="s">
        <v>32</v>
      </c>
      <c r="G212" s="30">
        <v>119</v>
      </c>
      <c r="H212" s="31" t="s">
        <v>298</v>
      </c>
      <c r="I212" s="31" t="s">
        <v>106</v>
      </c>
      <c r="J212" s="31" t="s">
        <v>34</v>
      </c>
      <c r="K212" s="31" t="s">
        <v>35</v>
      </c>
      <c r="L212" s="30">
        <v>2097</v>
      </c>
      <c r="M212" s="31" t="s">
        <v>299</v>
      </c>
      <c r="N212" s="31" t="s">
        <v>300</v>
      </c>
    </row>
    <row r="213" spans="1:15" s="2" customFormat="1" ht="14.4" x14ac:dyDescent="0.2">
      <c r="A213" s="32" t="s">
        <v>38</v>
      </c>
      <c r="B213" s="33" t="s">
        <v>301</v>
      </c>
      <c r="C213" s="34"/>
      <c r="D213" s="35">
        <v>0.8</v>
      </c>
      <c r="E213" s="36"/>
      <c r="F213" s="36"/>
      <c r="G213" s="36">
        <v>55</v>
      </c>
      <c r="H213" s="36"/>
      <c r="I213" s="36"/>
      <c r="J213" s="36"/>
      <c r="K213" s="35">
        <v>0.8</v>
      </c>
      <c r="L213" s="36">
        <v>1407</v>
      </c>
      <c r="M213" s="36"/>
      <c r="N213" s="36"/>
      <c r="O213" s="25"/>
    </row>
    <row r="214" spans="1:15" s="2" customFormat="1" ht="14.4" x14ac:dyDescent="0.2">
      <c r="A214" s="32" t="s">
        <v>38</v>
      </c>
      <c r="B214" s="33" t="s">
        <v>302</v>
      </c>
      <c r="C214" s="34"/>
      <c r="D214" s="35">
        <v>0.5</v>
      </c>
      <c r="E214" s="36"/>
      <c r="F214" s="36"/>
      <c r="G214" s="36">
        <v>35</v>
      </c>
      <c r="H214" s="36"/>
      <c r="I214" s="36"/>
      <c r="J214" s="36"/>
      <c r="K214" s="35">
        <v>0.5</v>
      </c>
      <c r="L214" s="36">
        <v>880</v>
      </c>
      <c r="M214" s="36"/>
      <c r="N214" s="36"/>
      <c r="O214" s="25"/>
    </row>
    <row r="215" spans="1:15" s="2" customFormat="1" ht="14.4" x14ac:dyDescent="0.2">
      <c r="A215" s="32" t="s">
        <v>38</v>
      </c>
      <c r="B215" s="33" t="s">
        <v>41</v>
      </c>
      <c r="C215" s="34"/>
      <c r="D215" s="36"/>
      <c r="E215" s="36"/>
      <c r="F215" s="36"/>
      <c r="G215" s="36">
        <v>209</v>
      </c>
      <c r="H215" s="36"/>
      <c r="I215" s="36"/>
      <c r="J215" s="36"/>
      <c r="K215" s="36"/>
      <c r="L215" s="36">
        <v>4384</v>
      </c>
      <c r="M215" s="36"/>
      <c r="N215" s="36"/>
      <c r="O215" s="25"/>
    </row>
    <row r="216" spans="1:15" s="2" customFormat="1" ht="82.8" x14ac:dyDescent="0.2">
      <c r="A216" s="27">
        <v>65</v>
      </c>
      <c r="B216" s="28" t="s">
        <v>254</v>
      </c>
      <c r="C216" s="37">
        <v>2.0448000000000001E-2</v>
      </c>
      <c r="D216" s="30">
        <v>15471</v>
      </c>
      <c r="E216" s="31" t="s">
        <v>255</v>
      </c>
      <c r="F216" s="30"/>
      <c r="G216" s="30">
        <v>316</v>
      </c>
      <c r="H216" s="31" t="s">
        <v>303</v>
      </c>
      <c r="I216" s="30"/>
      <c r="J216" s="31" t="s">
        <v>34</v>
      </c>
      <c r="K216" s="31" t="s">
        <v>35</v>
      </c>
      <c r="L216" s="30">
        <v>2091</v>
      </c>
      <c r="M216" s="31" t="s">
        <v>304</v>
      </c>
      <c r="N216" s="30"/>
    </row>
    <row r="217" spans="1:15" s="2" customFormat="1" ht="96.6" x14ac:dyDescent="0.2">
      <c r="A217" s="27">
        <v>66</v>
      </c>
      <c r="B217" s="28" t="s">
        <v>305</v>
      </c>
      <c r="C217" s="37">
        <v>0.25</v>
      </c>
      <c r="D217" s="30">
        <v>544.47</v>
      </c>
      <c r="E217" s="31" t="s">
        <v>306</v>
      </c>
      <c r="F217" s="31" t="s">
        <v>32</v>
      </c>
      <c r="G217" s="30">
        <v>136</v>
      </c>
      <c r="H217" s="31" t="s">
        <v>307</v>
      </c>
      <c r="I217" s="31" t="s">
        <v>106</v>
      </c>
      <c r="J217" s="31" t="s">
        <v>34</v>
      </c>
      <c r="K217" s="31" t="s">
        <v>35</v>
      </c>
      <c r="L217" s="30">
        <v>2231</v>
      </c>
      <c r="M217" s="31" t="s">
        <v>308</v>
      </c>
      <c r="N217" s="31" t="s">
        <v>309</v>
      </c>
    </row>
    <row r="218" spans="1:15" s="2" customFormat="1" ht="14.4" x14ac:dyDescent="0.2">
      <c r="A218" s="32" t="s">
        <v>38</v>
      </c>
      <c r="B218" s="33" t="s">
        <v>310</v>
      </c>
      <c r="C218" s="34"/>
      <c r="D218" s="35">
        <v>0.8</v>
      </c>
      <c r="E218" s="36"/>
      <c r="F218" s="36"/>
      <c r="G218" s="36">
        <v>57</v>
      </c>
      <c r="H218" s="36"/>
      <c r="I218" s="36"/>
      <c r="J218" s="36"/>
      <c r="K218" s="35">
        <v>0.8</v>
      </c>
      <c r="L218" s="36">
        <v>1433</v>
      </c>
      <c r="M218" s="36"/>
      <c r="N218" s="36"/>
      <c r="O218" s="25"/>
    </row>
    <row r="219" spans="1:15" s="2" customFormat="1" ht="14.4" x14ac:dyDescent="0.2">
      <c r="A219" s="32" t="s">
        <v>38</v>
      </c>
      <c r="B219" s="33" t="s">
        <v>311</v>
      </c>
      <c r="C219" s="34"/>
      <c r="D219" s="35">
        <v>0.5</v>
      </c>
      <c r="E219" s="36"/>
      <c r="F219" s="36"/>
      <c r="G219" s="36">
        <v>36</v>
      </c>
      <c r="H219" s="36"/>
      <c r="I219" s="36"/>
      <c r="J219" s="36"/>
      <c r="K219" s="35">
        <v>0.5</v>
      </c>
      <c r="L219" s="36">
        <v>896</v>
      </c>
      <c r="M219" s="36"/>
      <c r="N219" s="36"/>
      <c r="O219" s="25"/>
    </row>
    <row r="220" spans="1:15" s="2" customFormat="1" ht="14.4" x14ac:dyDescent="0.2">
      <c r="A220" s="32" t="s">
        <v>38</v>
      </c>
      <c r="B220" s="33" t="s">
        <v>41</v>
      </c>
      <c r="C220" s="34"/>
      <c r="D220" s="36"/>
      <c r="E220" s="36"/>
      <c r="F220" s="36"/>
      <c r="G220" s="36">
        <v>229</v>
      </c>
      <c r="H220" s="36"/>
      <c r="I220" s="36"/>
      <c r="J220" s="36"/>
      <c r="K220" s="36"/>
      <c r="L220" s="36">
        <v>4560</v>
      </c>
      <c r="M220" s="36"/>
      <c r="N220" s="36"/>
      <c r="O220" s="25"/>
    </row>
    <row r="221" spans="1:15" s="2" customFormat="1" ht="69" x14ac:dyDescent="0.2">
      <c r="A221" s="27">
        <v>67</v>
      </c>
      <c r="B221" s="28" t="s">
        <v>312</v>
      </c>
      <c r="C221" s="37">
        <v>7.5</v>
      </c>
      <c r="D221" s="30">
        <v>71.430000000000007</v>
      </c>
      <c r="E221" s="31" t="s">
        <v>313</v>
      </c>
      <c r="F221" s="30"/>
      <c r="G221" s="30">
        <v>536</v>
      </c>
      <c r="H221" s="31" t="s">
        <v>314</v>
      </c>
      <c r="I221" s="30"/>
      <c r="J221" s="31" t="s">
        <v>34</v>
      </c>
      <c r="K221" s="31" t="s">
        <v>35</v>
      </c>
      <c r="L221" s="30">
        <v>3541</v>
      </c>
      <c r="M221" s="31" t="s">
        <v>315</v>
      </c>
      <c r="N221" s="30"/>
    </row>
    <row r="222" spans="1:15" s="2" customFormat="1" ht="19.95" customHeight="1" x14ac:dyDescent="0.2">
      <c r="A222" s="60" t="s">
        <v>125</v>
      </c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5" s="2" customFormat="1" ht="96.6" x14ac:dyDescent="0.2">
      <c r="A223" s="27">
        <v>68</v>
      </c>
      <c r="B223" s="28" t="s">
        <v>138</v>
      </c>
      <c r="C223" s="37">
        <v>0.1168</v>
      </c>
      <c r="D223" s="30">
        <v>42.98</v>
      </c>
      <c r="E223" s="30"/>
      <c r="F223" s="30">
        <v>42.98</v>
      </c>
      <c r="G223" s="30">
        <v>5</v>
      </c>
      <c r="H223" s="30"/>
      <c r="I223" s="30">
        <v>5</v>
      </c>
      <c r="J223" s="31" t="s">
        <v>34</v>
      </c>
      <c r="K223" s="31" t="s">
        <v>35</v>
      </c>
      <c r="L223" s="30">
        <v>48</v>
      </c>
      <c r="M223" s="30"/>
      <c r="N223" s="30">
        <v>48</v>
      </c>
    </row>
    <row r="224" spans="1:15" s="2" customFormat="1" ht="14.4" x14ac:dyDescent="0.2">
      <c r="A224" s="32" t="s">
        <v>38</v>
      </c>
      <c r="B224" s="33" t="s">
        <v>41</v>
      </c>
      <c r="C224" s="34"/>
      <c r="D224" s="36"/>
      <c r="E224" s="36"/>
      <c r="F224" s="36"/>
      <c r="G224" s="36">
        <v>5</v>
      </c>
      <c r="H224" s="36"/>
      <c r="I224" s="36"/>
      <c r="J224" s="36"/>
      <c r="K224" s="36"/>
      <c r="L224" s="36">
        <v>48</v>
      </c>
      <c r="M224" s="36"/>
      <c r="N224" s="36"/>
      <c r="O224" s="25"/>
    </row>
    <row r="225" spans="1:15" s="2" customFormat="1" ht="96.6" x14ac:dyDescent="0.2">
      <c r="A225" s="27">
        <v>69</v>
      </c>
      <c r="B225" s="28" t="s">
        <v>139</v>
      </c>
      <c r="C225" s="37">
        <v>0.1168</v>
      </c>
      <c r="D225" s="30">
        <v>11.42</v>
      </c>
      <c r="E225" s="30"/>
      <c r="F225" s="30">
        <v>11.42</v>
      </c>
      <c r="G225" s="30">
        <v>1</v>
      </c>
      <c r="H225" s="30"/>
      <c r="I225" s="30">
        <v>1</v>
      </c>
      <c r="J225" s="31" t="s">
        <v>34</v>
      </c>
      <c r="K225" s="31" t="s">
        <v>35</v>
      </c>
      <c r="L225" s="30">
        <v>13</v>
      </c>
      <c r="M225" s="30"/>
      <c r="N225" s="30">
        <v>13</v>
      </c>
    </row>
    <row r="226" spans="1:15" s="2" customFormat="1" ht="14.4" x14ac:dyDescent="0.2">
      <c r="A226" s="38" t="s">
        <v>38</v>
      </c>
      <c r="B226" s="39" t="s">
        <v>41</v>
      </c>
      <c r="C226" s="40"/>
      <c r="D226" s="41"/>
      <c r="E226" s="41"/>
      <c r="F226" s="41"/>
      <c r="G226" s="41">
        <v>1</v>
      </c>
      <c r="H226" s="41"/>
      <c r="I226" s="41"/>
      <c r="J226" s="41"/>
      <c r="K226" s="41"/>
      <c r="L226" s="41">
        <v>13</v>
      </c>
      <c r="M226" s="41"/>
      <c r="N226" s="41"/>
      <c r="O226" s="25"/>
    </row>
    <row r="227" spans="1:15" s="2" customFormat="1" ht="27.6" x14ac:dyDescent="0.2">
      <c r="A227" s="62" t="s">
        <v>316</v>
      </c>
      <c r="B227" s="63"/>
      <c r="C227" s="63"/>
      <c r="D227" s="63"/>
      <c r="E227" s="63"/>
      <c r="F227" s="63"/>
      <c r="G227" s="47">
        <v>8089</v>
      </c>
      <c r="H227" s="47" t="s">
        <v>317</v>
      </c>
      <c r="I227" s="47" t="s">
        <v>318</v>
      </c>
      <c r="J227" s="47"/>
      <c r="K227" s="47"/>
      <c r="L227" s="47">
        <v>90592</v>
      </c>
      <c r="M227" s="47" t="s">
        <v>319</v>
      </c>
      <c r="N227" s="47" t="s">
        <v>320</v>
      </c>
    </row>
    <row r="228" spans="1:15" s="2" customFormat="1" ht="13.8" x14ac:dyDescent="0.2">
      <c r="A228" s="62" t="s">
        <v>321</v>
      </c>
      <c r="B228" s="63"/>
      <c r="C228" s="63"/>
      <c r="D228" s="63"/>
      <c r="E228" s="63"/>
      <c r="F228" s="63"/>
      <c r="G228" s="47"/>
      <c r="H228" s="47"/>
      <c r="I228" s="47"/>
      <c r="J228" s="47"/>
      <c r="K228" s="47"/>
      <c r="L228" s="47"/>
      <c r="M228" s="47"/>
      <c r="N228" s="47"/>
    </row>
    <row r="229" spans="1:15" s="2" customFormat="1" ht="13.8" x14ac:dyDescent="0.2">
      <c r="A229" s="62" t="s">
        <v>322</v>
      </c>
      <c r="B229" s="63"/>
      <c r="C229" s="63"/>
      <c r="D229" s="63"/>
      <c r="E229" s="63"/>
      <c r="F229" s="63"/>
      <c r="G229" s="47">
        <v>1942</v>
      </c>
      <c r="H229" s="47"/>
      <c r="I229" s="47"/>
      <c r="J229" s="47"/>
      <c r="K229" s="47"/>
      <c r="L229" s="47">
        <v>49670</v>
      </c>
      <c r="M229" s="47"/>
      <c r="N229" s="47"/>
    </row>
    <row r="230" spans="1:15" s="2" customFormat="1" ht="13.8" x14ac:dyDescent="0.2">
      <c r="A230" s="62" t="s">
        <v>323</v>
      </c>
      <c r="B230" s="63"/>
      <c r="C230" s="63"/>
      <c r="D230" s="63"/>
      <c r="E230" s="63"/>
      <c r="F230" s="63"/>
      <c r="G230" s="47">
        <v>6039</v>
      </c>
      <c r="H230" s="47"/>
      <c r="I230" s="47"/>
      <c r="J230" s="47"/>
      <c r="K230" s="47"/>
      <c r="L230" s="47">
        <v>39904</v>
      </c>
      <c r="M230" s="47"/>
      <c r="N230" s="47"/>
    </row>
    <row r="231" spans="1:15" s="2" customFormat="1" ht="13.8" x14ac:dyDescent="0.2">
      <c r="A231" s="62" t="s">
        <v>324</v>
      </c>
      <c r="B231" s="63"/>
      <c r="C231" s="63"/>
      <c r="D231" s="63"/>
      <c r="E231" s="63"/>
      <c r="F231" s="63"/>
      <c r="G231" s="47">
        <v>120</v>
      </c>
      <c r="H231" s="47"/>
      <c r="I231" s="47"/>
      <c r="J231" s="47"/>
      <c r="K231" s="47"/>
      <c r="L231" s="47">
        <v>1365</v>
      </c>
      <c r="M231" s="47"/>
      <c r="N231" s="47"/>
    </row>
    <row r="232" spans="1:15" s="2" customFormat="1" ht="13.8" x14ac:dyDescent="0.2">
      <c r="A232" s="64" t="s">
        <v>325</v>
      </c>
      <c r="B232" s="65"/>
      <c r="C232" s="65"/>
      <c r="D232" s="65"/>
      <c r="E232" s="65"/>
      <c r="F232" s="65"/>
      <c r="G232" s="48">
        <v>1662</v>
      </c>
      <c r="H232" s="48"/>
      <c r="I232" s="48"/>
      <c r="J232" s="48"/>
      <c r="K232" s="48"/>
      <c r="L232" s="48">
        <v>42519</v>
      </c>
      <c r="M232" s="48"/>
      <c r="N232" s="48"/>
    </row>
    <row r="233" spans="1:15" s="2" customFormat="1" ht="13.8" x14ac:dyDescent="0.2">
      <c r="A233" s="64" t="s">
        <v>326</v>
      </c>
      <c r="B233" s="65"/>
      <c r="C233" s="65"/>
      <c r="D233" s="65"/>
      <c r="E233" s="65"/>
      <c r="F233" s="65"/>
      <c r="G233" s="48">
        <v>972</v>
      </c>
      <c r="H233" s="48"/>
      <c r="I233" s="48"/>
      <c r="J233" s="48"/>
      <c r="K233" s="48"/>
      <c r="L233" s="48">
        <v>24853</v>
      </c>
      <c r="M233" s="48"/>
      <c r="N233" s="48"/>
    </row>
    <row r="234" spans="1:15" s="2" customFormat="1" ht="13.8" x14ac:dyDescent="0.2">
      <c r="A234" s="62" t="s">
        <v>327</v>
      </c>
      <c r="B234" s="63"/>
      <c r="C234" s="63"/>
      <c r="D234" s="63"/>
      <c r="E234" s="63"/>
      <c r="F234" s="63"/>
      <c r="G234" s="47">
        <v>10723</v>
      </c>
      <c r="H234" s="47"/>
      <c r="I234" s="47"/>
      <c r="J234" s="47"/>
      <c r="K234" s="47"/>
      <c r="L234" s="47">
        <v>157964</v>
      </c>
      <c r="M234" s="47"/>
      <c r="N234" s="47"/>
    </row>
    <row r="235" spans="1:15" s="2" customFormat="1" ht="13.8" x14ac:dyDescent="0.2">
      <c r="A235" s="62" t="s">
        <v>328</v>
      </c>
      <c r="B235" s="63"/>
      <c r="C235" s="63"/>
      <c r="D235" s="63"/>
      <c r="E235" s="63"/>
      <c r="F235" s="63"/>
      <c r="G235" s="47"/>
      <c r="H235" s="47"/>
      <c r="I235" s="47"/>
      <c r="J235" s="47"/>
      <c r="K235" s="47"/>
      <c r="L235" s="47">
        <v>31592.799999999999</v>
      </c>
      <c r="M235" s="47"/>
      <c r="N235" s="47"/>
    </row>
    <row r="236" spans="1:15" s="2" customFormat="1" ht="13.8" x14ac:dyDescent="0.2">
      <c r="A236" s="64" t="s">
        <v>329</v>
      </c>
      <c r="B236" s="65"/>
      <c r="C236" s="65"/>
      <c r="D236" s="65"/>
      <c r="E236" s="65"/>
      <c r="F236" s="65"/>
      <c r="G236" s="48"/>
      <c r="H236" s="48"/>
      <c r="I236" s="48"/>
      <c r="J236" s="48"/>
      <c r="K236" s="48"/>
      <c r="L236" s="48">
        <v>189556.8</v>
      </c>
      <c r="M236" s="48"/>
      <c r="N236" s="48"/>
    </row>
    <row r="237" spans="1:15" s="2" customFormat="1" ht="13.8" x14ac:dyDescent="0.2">
      <c r="A237" s="21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</row>
    <row r="238" spans="1:15" ht="13.8" x14ac:dyDescent="0.25">
      <c r="A238" s="23"/>
      <c r="B238" s="3"/>
      <c r="C238" s="3"/>
      <c r="D238" s="24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5" ht="13.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5" ht="13.8" x14ac:dyDescent="0.25">
      <c r="A240" s="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3.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</sheetData>
  <mergeCells count="65">
    <mergeCell ref="A234:F234"/>
    <mergeCell ref="A235:F235"/>
    <mergeCell ref="A236:F236"/>
    <mergeCell ref="A231:F231"/>
    <mergeCell ref="A232:F232"/>
    <mergeCell ref="A233:F233"/>
    <mergeCell ref="A222:N222"/>
    <mergeCell ref="A227:F227"/>
    <mergeCell ref="A228:F228"/>
    <mergeCell ref="A229:F229"/>
    <mergeCell ref="A230:F230"/>
    <mergeCell ref="A188:N188"/>
    <mergeCell ref="A195:N195"/>
    <mergeCell ref="A205:N205"/>
    <mergeCell ref="A206:N206"/>
    <mergeCell ref="A211:N211"/>
    <mergeCell ref="A146:N146"/>
    <mergeCell ref="A161:N161"/>
    <mergeCell ref="A166:N166"/>
    <mergeCell ref="A167:N167"/>
    <mergeCell ref="A182:N182"/>
    <mergeCell ref="A126:N126"/>
    <mergeCell ref="A127:N127"/>
    <mergeCell ref="A133:N133"/>
    <mergeCell ref="A139:N139"/>
    <mergeCell ref="A140:N140"/>
    <mergeCell ref="A71:N71"/>
    <mergeCell ref="A81:N81"/>
    <mergeCell ref="A82:N82"/>
    <mergeCell ref="A88:N88"/>
    <mergeCell ref="A121:N121"/>
    <mergeCell ref="A26:N26"/>
    <mergeCell ref="A27:N27"/>
    <mergeCell ref="A33:N33"/>
    <mergeCell ref="A45:N45"/>
    <mergeCell ref="A60:N60"/>
    <mergeCell ref="B22:B24"/>
    <mergeCell ref="L23:L24"/>
    <mergeCell ref="G23:G24"/>
    <mergeCell ref="J19:K19"/>
    <mergeCell ref="L19:M19"/>
    <mergeCell ref="C22:C24"/>
    <mergeCell ref="L22:N22"/>
    <mergeCell ref="D23:D24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N12"/>
    <mergeCell ref="B15:H15"/>
    <mergeCell ref="L17:M17"/>
    <mergeCell ref="I3:N3"/>
    <mergeCell ref="I4:N4"/>
    <mergeCell ref="A3:E3"/>
    <mergeCell ref="A4:E4"/>
    <mergeCell ref="A7:N7"/>
  </mergeCells>
  <phoneticPr fontId="0" type="noConversion"/>
  <pageMargins left="0.25" right="0.25" top="0.49" bottom="0.4" header="0.3" footer="0.2"/>
  <pageSetup paperSize="9" scale="80" fitToHeight="30000" orientation="landscape" r:id="rId1"/>
  <headerFooter alignWithMargins="0">
    <oddHeader>&amp;LГРАНД-Смета 2019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Геннадьевна Подкопаева</cp:lastModifiedBy>
  <cp:lastPrinted>2019-03-21T10:54:00Z</cp:lastPrinted>
  <dcterms:created xsi:type="dcterms:W3CDTF">2003-01-28T12:33:10Z</dcterms:created>
  <dcterms:modified xsi:type="dcterms:W3CDTF">2021-06-10T03:39:53Z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