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32760" yWindow="32760" windowWidth="19245" windowHeight="6045"/>
  </bookViews>
  <sheets>
    <sheet name="Мои данные" sheetId="1" r:id="rId1"/>
  </sheets>
  <definedNames>
    <definedName name="_xlnm.Print_Titles" localSheetId="0">'Мои данные'!$21:$21</definedName>
    <definedName name="_xlnm.Print_Area" localSheetId="0">'Мои данные'!$A:$N</definedName>
  </definedNames>
  <calcPr calcId="124519"/>
</workbook>
</file>

<file path=xl/calcChain.xml><?xml version="1.0" encoding="utf-8"?>
<calcChain xmlns="http://schemas.openxmlformats.org/spreadsheetml/2006/main">
  <c r="K17" i="1"/>
  <c r="K19"/>
</calcChain>
</file>

<file path=xl/comments1.xml><?xml version="1.0" encoding="utf-8"?>
<comments xmlns="http://schemas.openxmlformats.org/spreadsheetml/2006/main">
  <authors>
    <author>G_Alex</author>
    <author>Lexy</author>
    <author>Andrey</author>
    <author>Alex</author>
    <author>Alex Sosedko</author>
    <author>Сергей</author>
    <author>Волченков Сергей</author>
    <author>Руслан</author>
    <author>&lt;&gt;</author>
  </authors>
  <commentList>
    <comment ref="A8" authorId="0">
      <text>
        <r>
          <rPr>
            <sz val="10"/>
            <color indexed="81"/>
            <rFont val="Tahoma"/>
            <family val="2"/>
            <charset val="204"/>
          </rPr>
          <t xml:space="preserve"> &lt;Наименование стройки&gt;
</t>
        </r>
      </text>
    </comment>
    <comment ref="A11" authorId="1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
</t>
        </r>
      </text>
    </comment>
    <comment ref="A13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на &lt;Наименование локальной сметы&gt;,</t>
        </r>
        <r>
          <rPr>
            <sz val="10"/>
            <color indexed="81"/>
            <rFont val="Tahoma"/>
            <family val="2"/>
            <charset val="204"/>
          </rPr>
          <t>&lt;</t>
        </r>
        <r>
          <rPr>
            <b/>
            <sz val="10"/>
            <color indexed="81"/>
            <rFont val="Tahoma"/>
            <family val="2"/>
            <charset val="204"/>
          </rPr>
          <t>Наименование объекта</t>
        </r>
        <r>
          <rPr>
            <sz val="10"/>
            <color indexed="81"/>
            <rFont val="Tahoma"/>
            <family val="2"/>
            <charset val="204"/>
          </rPr>
          <t>&gt;</t>
        </r>
      </text>
    </comment>
    <comment ref="C16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K17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K1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K19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ФОТ&gt;/1000</t>
        </r>
      </text>
    </comment>
    <comment ref="R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</t>
        </r>
      </text>
    </comment>
    <comment ref="S21" authorId="0">
      <text>
        <r>
          <rPr>
            <sz val="10"/>
            <color indexed="81"/>
            <rFont val="Tahoma"/>
            <family val="2"/>
          </rPr>
          <t xml:space="preserve"> &lt;Общая стоимость ПЗ по позиции для БИМ до начисления НР и СП&gt;</t>
        </r>
      </text>
    </comment>
    <comment ref="T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&lt;Строка задания НР для БИМ&gt;</t>
        </r>
      </text>
    </comment>
    <comment ref="U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&lt;Строка задания СП для БИМ&gt;</t>
        </r>
      </text>
    </comment>
    <comment ref="V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&lt;Сумма НР по позиции для БИМ&gt;</t>
        </r>
      </text>
    </comment>
    <comment ref="W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&lt;Сумма СП по позиции для БИМ&gt;</t>
        </r>
      </text>
    </comment>
    <comment ref="X2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&lt;Итоговое значение по позиции для БИМ&gt;</t>
        </r>
      </text>
    </comment>
    <comment ref="Y21" authorId="5">
      <text>
        <r>
          <rPr>
            <sz val="8"/>
            <color indexed="81"/>
            <rFont val="Tahoma"/>
            <family val="2"/>
            <charset val="204"/>
          </rPr>
          <t xml:space="preserve"> &lt;Сумма НР по позиции при расчете в базисных ценах&gt;</t>
        </r>
      </text>
    </comment>
    <comment ref="Z21" authorId="5">
      <text>
        <r>
          <rPr>
            <sz val="8"/>
            <color indexed="81"/>
            <rFont val="Tahoma"/>
            <family val="2"/>
            <charset val="204"/>
          </rPr>
          <t xml:space="preserve"> &lt;Сумма СП по позиции при расчете в базисных ценах&gt;</t>
        </r>
      </text>
    </comment>
    <comment ref="A25" authorId="0">
      <text>
        <r>
          <rPr>
            <sz val="10"/>
            <color indexed="81"/>
            <rFont val="Tahoma"/>
            <family val="2"/>
            <charset val="204"/>
          </rPr>
          <t xml:space="preserve"> &lt;Номер позиции по смете&gt;
</t>
        </r>
      </text>
    </comment>
    <comment ref="B25" authorId="0">
      <text>
        <r>
          <rPr>
            <sz val="10"/>
            <color indexed="81"/>
            <rFont val="Tahoma"/>
            <family val="2"/>
          </rPr>
          <t xml:space="preserve"> &lt;Обоснование (код) позиции&gt;      &lt;Примечание&gt;
&lt;Наименование (текстовая часть) расценки&gt;
&lt;Ед. измерения по расценке&gt;
______________
&lt;Обоснование коэффициентов&gt;
______________
&lt;Формула расчета стоимости единицы&gt;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------------------------
&lt;Строка задания НР для БИМ&gt;; (&lt;Сумма НР по позиции для БИМ&gt;)
&lt;Строка задания СП для БИМ&gt;; (&lt;Сумма СП по позиции для БИМ&gt;)
&lt;Дополнительные начисления к индексу&gt;</t>
        </r>
      </text>
    </comment>
    <comment ref="C25" authorId="0">
      <text>
        <r>
          <rPr>
            <sz val="10"/>
            <color indexed="81"/>
            <rFont val="Tahoma"/>
            <family val="2"/>
          </rPr>
          <t xml:space="preserve"> &lt;Количество всего (физ. объем) по позиции&gt;
(&lt;Формула расчета физ. объема&gt;)</t>
        </r>
      </text>
    </comment>
    <comment ref="D25" authorId="0">
      <text>
        <r>
          <rPr>
            <sz val="10"/>
            <color indexed="81"/>
            <rFont val="Tahoma"/>
            <family val="2"/>
          </rPr>
          <t xml:space="preserve"> &lt;ПЗ по позиции на единицу в базисных ценах с учетом всех к-тов&gt;
</t>
        </r>
      </text>
    </comment>
    <comment ref="E25" authorId="0">
      <text>
        <r>
          <rPr>
            <sz val="10"/>
            <color indexed="81"/>
            <rFont val="Tahoma"/>
            <family val="2"/>
          </rPr>
          <t xml:space="preserve"> &lt;ОЗП по позиции на единицу в базисных ценах с учетом всех к-тов&gt;
----------
&lt;МАТ по позиции на единицу в базисных ценах с учетом всех к-тов&gt;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F25" authorId="6">
      <text>
        <r>
          <rPr>
            <sz val="10"/>
            <color indexed="81"/>
            <rFont val="Tahoma"/>
            <family val="2"/>
            <charset val="204"/>
          </rPr>
          <t xml:space="preserve"> &lt;ЭММ по позиции на единицу в базисных ценах с учетом всех к-тов&gt;
----------
&lt;ЗПМ по позиции на единицу в базисных ценах с учетом всех к-тов&gt;</t>
        </r>
      </text>
    </comment>
    <comment ref="G25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</t>
        </r>
      </text>
    </comment>
    <comment ref="H25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ОЗП на физобъем по позиции в базисных ценах&gt;
----------
&lt;ИТОГО МАТ на физобъем по позиции в базисных ценах&gt;</t>
        </r>
      </text>
    </comment>
    <comment ref="I25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ЭММ на физобъем по позиции в базисных ценах&gt;
----------
&lt;ИТОГО ЗПМ на физобъем по позиции в базисных ценах&gt;</t>
        </r>
      </text>
    </comment>
    <comment ref="J25" authorId="3">
      <text>
        <r>
          <rPr>
            <sz val="10"/>
            <color indexed="81"/>
            <rFont val="Tahoma"/>
            <family val="2"/>
            <charset val="204"/>
          </rPr>
          <t xml:space="preserve"> &lt;Индекс к позиции на ОЗП&gt;
----------
&lt;Индекс к позиции на МАТ&gt;</t>
        </r>
      </text>
    </comment>
    <comment ref="K25" authorId="3">
      <text>
        <r>
          <rPr>
            <sz val="10"/>
            <color indexed="81"/>
            <rFont val="Tahoma"/>
            <family val="2"/>
            <charset val="204"/>
          </rPr>
          <t xml:space="preserve"> &lt;Индекс к позиции на ЭМ&gt;
----------
&lt;Индекс к позиции на ЗПМ&gt;</t>
        </r>
      </text>
    </comment>
    <comment ref="L25" authorId="0">
      <text>
        <r>
          <rPr>
            <sz val="10"/>
            <color indexed="81"/>
            <rFont val="Tahoma"/>
            <family val="2"/>
          </rPr>
          <t xml:space="preserve"> &lt;Общая стоимость ПЗ по позиции для БИМ до начисления НР и СП&gt;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M25" authorId="0">
      <text>
        <r>
          <rPr>
            <sz val="10"/>
            <color indexed="81"/>
            <rFont val="Tahoma"/>
            <family val="2"/>
          </rPr>
          <t xml:space="preserve"> &lt;Общая стоимость ОЗП по позиции для БИМ до начисления НР и СП&gt;
----------
&lt;Общая стоимость МАТ по позиции для БИМ до начисления НР и СП&gt;</t>
        </r>
      </text>
    </comment>
    <comment ref="N25" authorId="6">
      <text>
        <r>
          <rPr>
            <sz val="10"/>
            <color indexed="81"/>
            <rFont val="Tahoma"/>
            <family val="2"/>
            <charset val="204"/>
          </rPr>
          <t xml:space="preserve"> &lt;Общая стоимость ЭММ по позиции для БИМ до начисления НР и СП&gt;
----------
&lt;Общая стоимость ЗПМ по позиции для БИМ до начисления НР и СП&gt;</t>
        </r>
      </text>
    </comment>
    <comment ref="P2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&lt;Признак материала - позиции&gt;</t>
        </r>
      </text>
    </comment>
    <comment ref="Q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 к позиции на ОЗП&gt;</t>
        </r>
      </text>
    </comment>
    <comment ref="A75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G75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&lt;Прямые затраты в базисных ценах (итоги)&gt;</t>
        </r>
      </text>
    </comment>
    <comment ref="H75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&lt;З/п основных рабочих в базисных ценах (итоги)&gt;
----------
&lt;Материалы в базисных ценах (итоги)&gt;</t>
        </r>
      </text>
    </comment>
    <comment ref="I75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&lt;Эксплуатация машин в базисных ценах (итоги)&gt;
----------
&lt;З/п машинистов в базисных ценах (итоги)&gt;</t>
        </r>
      </text>
    </comment>
    <comment ref="L75" authorId="8">
      <text>
        <r>
          <rPr>
            <sz val="10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M75" authorId="8">
      <text>
        <r>
          <rPr>
            <sz val="10"/>
            <color indexed="81"/>
            <rFont val="Tahoma"/>
            <family val="2"/>
            <charset val="204"/>
          </rPr>
          <t xml:space="preserve"> &lt;З/п основных рабочих (итоги)&gt;
----------
&lt;Материалы (итоги)&gt;</t>
        </r>
      </text>
    </comment>
    <comment ref="N75" authorId="5">
      <text>
        <r>
          <rPr>
            <sz val="10"/>
            <color indexed="81"/>
            <rFont val="Tahoma"/>
            <family val="2"/>
            <charset val="204"/>
          </rPr>
          <t xml:space="preserve"> &lt;Эксплуатация машин (итоги)&gt;
----------
&lt;З/п машинистов (итоги)&gt;
</t>
        </r>
      </text>
    </comment>
    <comment ref="A105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 (&lt;Составил&gt;)</t>
        </r>
      </text>
    </comment>
    <comment ref="A107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 (&lt;Проверил&gt;)</t>
        </r>
      </text>
    </comment>
  </commentList>
</comments>
</file>

<file path=xl/sharedStrings.xml><?xml version="1.0" encoding="utf-8"?>
<sst xmlns="http://schemas.openxmlformats.org/spreadsheetml/2006/main" count="310" uniqueCount="222">
  <si>
    <t>(наименование работ и затрат, наименование объекта)</t>
  </si>
  <si>
    <t xml:space="preserve">Основание:  </t>
  </si>
  <si>
    <t>(наименование стройки)</t>
  </si>
  <si>
    <t>Сметная стоимость</t>
  </si>
  <si>
    <t>№ п.п.</t>
  </si>
  <si>
    <t>Индекс</t>
  </si>
  <si>
    <t>(локальный сметный расчет)</t>
  </si>
  <si>
    <t xml:space="preserve">ЛОКАЛЬНАЯ  СМЕТА №  </t>
  </si>
  <si>
    <t>Средства на оплату труда</t>
  </si>
  <si>
    <t>тыс.руб.</t>
  </si>
  <si>
    <t>чел.час</t>
  </si>
  <si>
    <t>Нормативная трудоемкость</t>
  </si>
  <si>
    <t xml:space="preserve">Всего </t>
  </si>
  <si>
    <t>Шифр и номер позиции норматива
Наименование работ и затрат</t>
  </si>
  <si>
    <t>Базисная стоимость за единицу</t>
  </si>
  <si>
    <t>Базисная стоимость всего</t>
  </si>
  <si>
    <t>Объём</t>
  </si>
  <si>
    <t>Эксп.</t>
  </si>
  <si>
    <t>В т.ч. з/п</t>
  </si>
  <si>
    <t>Материал</t>
  </si>
  <si>
    <t>Осн. з/п</t>
  </si>
  <si>
    <t>Форма 4т</t>
  </si>
  <si>
    <t>Текущая стоимость всего</t>
  </si>
  <si>
    <t/>
  </si>
  <si>
    <t xml:space="preserve">   Раздел 1. </t>
  </si>
  <si>
    <t>ФЕРр66-36-1
Монтаж и демонтаж резинокордной пневмозаглушки диаметром: 100-200 мм
шт
______________
(МАТ=0 к расх.)
------------------------
НР 108% от ФОТ; (1416)
СП 68% от ФОТ; (891</t>
  </si>
  <si>
    <t>100,54
----------
17,75</t>
  </si>
  <si>
    <t>100
----------
18</t>
  </si>
  <si>
    <t>8,353
----------
20,686</t>
  </si>
  <si>
    <t>840
----------
367</t>
  </si>
  <si>
    <t>ФЕР01-02-068-01
Водоотлив: из траншей
100 м3
______________
(МАТ=0 к расх.)
------------------------
НР 72%=80%*0.9 от ФОТ; (8604)
СП 38%=45%*0.85 от ФОТ; (4541</t>
  </si>
  <si>
    <t>ФЕРр68-3-5
Валка деревьев в городских условиях: (дуб, бук, граб, клен, ясень) диаметром до 300 мм
м3
______________
(МАТ=0 к расх.)
------------------------
НР 104% от ФОТ; (1451)
СП 60% от ФОТ; (837</t>
  </si>
  <si>
    <t>21,67
----------
6,14</t>
  </si>
  <si>
    <t>8,35
----------
21,67</t>
  </si>
  <si>
    <t>ФЕРр68-1-1
Корчевка пней вручную давностью рубки до трех лет: диаметром до 500 мм мягких пород
шт
______________
(МАТ=0 к расх.)
------------------------
НР 104% от ФОТ; (653)
СП 60% от ФОТ; (377</t>
  </si>
  <si>
    <t>1,97
----------
0,35</t>
  </si>
  <si>
    <t>8,36
----------
20,571</t>
  </si>
  <si>
    <t>16
----------
7</t>
  </si>
  <si>
    <t>ФЕРр66-43-1
Промывка спецмашинами «СКАНИЯ» и «SISU» канализационных трубопроводов диаметром: 150-250 мм
100 м
______________
(Приказ от 04.09.2019 № 507/пр табл.3 п.4 Демонтаж оборудования, не пригодного для дальнейшего использования (предназначено в лом), без разборки и резки ОЗП=0,3; ЭМ=0,3 к расх.; ЗПМ=0,3; МАТ=0 к расх.; ТЗ=0,3; ТЗМ=0,3;
 МАТ=0 к расх.)
------------------------
НР 108% от ФОТ; (3241)
СП 68% от ФОТ; (2041</t>
  </si>
  <si>
    <t>3857,94
----------
82,87</t>
  </si>
  <si>
    <t>1157
----------
25</t>
  </si>
  <si>
    <t>21,67
----------
7,328</t>
  </si>
  <si>
    <t>2,472
----------
20,75</t>
  </si>
  <si>
    <t>2861
----------
516</t>
  </si>
  <si>
    <t>ФЕР04-02-007-01
Резка обсадных труб наружным диаметром: до 168 мм (стального забора с демонтажем)
рез
______________
(Приказ от 04.09.2019 № 507/пр табл.2 п.4 Демонтаж (разборка) металлических конструкций ОЗП=0,7; ЭМ=0,7 к расх.; ЗПМ=0,7; МАТ=0 к расх.; ТЗ=0,7; ТЗМ=0,7;
 МАТ=0 к расх.)
------------------------
НР 101%=112%*0.9 от ФОТ; (431)
СП 43%=51%*0.85 от ФОТ; (184</t>
  </si>
  <si>
    <t>1,04
----------
0,16</t>
  </si>
  <si>
    <t>17
----------
3</t>
  </si>
  <si>
    <t>21,67
----------
5,793</t>
  </si>
  <si>
    <t>7,557
----------
20,87</t>
  </si>
  <si>
    <t>126
----------
53</t>
  </si>
  <si>
    <t>ФЕР07-05-011-01
Установка панелей перекрытий с опиранием: по контуру площадью до 5 м2 (Демонтаж железобетонных столбов)
100 шт
______________
(Приказ от 04.09.2019 № 507/пр табл.2 п.3 Демонтаж (разборка) систем инженерно-технического обеспечения ОЗП=0,4; ЭМ=0,4 к расх.; ЗПМ=0,4; МАТ=0 к расх.; ТЗ=0,4; ТЗМ=0,4;
 МАТ=0 к расх.)
------------------------
НР 140%=155%*0.9 от ФОТ; (878)
СП 85%=100%*0.85 от ФОТ; (533</t>
  </si>
  <si>
    <t>959,48
----------
144,71</t>
  </si>
  <si>
    <t>29
----------
4</t>
  </si>
  <si>
    <t>21,67
----------
6,433</t>
  </si>
  <si>
    <t>7,435
----------
20,774</t>
  </si>
  <si>
    <t>214
----------
90</t>
  </si>
  <si>
    <t>ФЕР01-02-057-02
Разработка грунта вручную в траншеях глубиной до 2 м без креплений с откосами, группа грунтов: 2
100 м3
______________
(МАТ=0 к расх.)
------------------------
НР 72%=80%*0.9 от ФОТ; (1200)
СП 38%=45%*0.85 от ФОТ; (633</t>
  </si>
  <si>
    <t>ФССЦпг-03-21-01-005
Перевозка грузов автомобилями-самосвалами грузоподъемностью 10 т работающих вне карьера на расстояние: I класс груза до 5 км
1 т груза
______________
(МАТ=0 к расх.)
------------------------
НР 0% от ФОТ)
СП 0% от ФОТ</t>
  </si>
  <si>
    <t>ФЕР07-05-011-01
Установка панелей перекрытий с опиранием: по контуру площадью до 5 м2 (демонтаж железобетонных конструкций)
100 шт
______________
(Приказ от 04.09.2019 № 507/пр табл.2 п.3 Демонтаж (разборка) систем инженерно-технического обеспечения ОЗП=0,4; ЭМ=0,4 к расх.; ЗПМ=0,4; МАТ=0 к расх.; ТЗ=0,4; ТЗМ=0,4;
 МАТ=0 к расх.)
------------------------
НР 140%=155%*0.9 от ФОТ; (3220)
СП 85%=100%*0.85 от ФОТ; (1955</t>
  </si>
  <si>
    <t>105
----------
16</t>
  </si>
  <si>
    <t>784
----------
331</t>
  </si>
  <si>
    <t>ФЕР46-04-001-02
Разборка: бетонных фундаментов
м3
______________
(МАТ=0 к расх.)
------------------------
НР 99%=110%*0.9 от ФОТ; (10938)
СП 60%=70%*0.85 от ФОТ; (6629</t>
  </si>
  <si>
    <t>ФЕРр66-10-6
Очистка камер: от мокрого ила и грязи без труб и арматуры
м3
______________
(МАТ=0 к расх.)
------------------------
НР 74% от ФОТ; (24350)
СП 50% от ФОТ; (16453</t>
  </si>
  <si>
    <t>ФЕР06-01-035-01
Устройство поясов: в опалубке
100 м3
______________
(МАТ=0 к расх.)
------------------------
НР 95%=105%*0.9 от ФОТ; (5999)
СП 55%=65%*0.85 от ФОТ; (3473</t>
  </si>
  <si>
    <t>8024,7
----------
972,93</t>
  </si>
  <si>
    <t>233
----------
28</t>
  </si>
  <si>
    <t>21,67
----------
7,45</t>
  </si>
  <si>
    <t>7,047
----------
20,775</t>
  </si>
  <si>
    <t>1640
----------
586</t>
  </si>
  <si>
    <t>ФЕР08-01-003-07
Гидроизоляция боковая обмазочная битумная в 2 слоя по выровненной поверхности бутовой кладки, кирпичу, бетону
100 м2
______________
(МАТ=0 к расх.)
------------------------
НР 110%=122%*0.9 от ФОТ; (4276)
СП 68%=80%*0.85 от ФОТ; (2643</t>
  </si>
  <si>
    <t>71,64
----------
2,32</t>
  </si>
  <si>
    <t>63
----------
2</t>
  </si>
  <si>
    <t>21,67
----------
9,854</t>
  </si>
  <si>
    <t>4,99
----------
20,69</t>
  </si>
  <si>
    <t>314
----------
42</t>
  </si>
  <si>
    <t>ФЕР07-05-011-01
Установка панелей перекрытий с опиранием: по контуру площадью до 5 м2 (монтаж железобетонных балок и плит)
100 шт
______________
(МАТ=0 к расх.)
------------------------
НР 140%=155%*0.9 от ФОТ; (6584)
СП 85%=100%*0.85 от ФОТ; (3998</t>
  </si>
  <si>
    <t>2398,7
----------
361,77</t>
  </si>
  <si>
    <t>216
----------
33</t>
  </si>
  <si>
    <t>1605
----------
676</t>
  </si>
  <si>
    <t>ФЕР46-03-017-07
Заделка кирпичом гнезд, борозд и концов балок
м3
______________
(МАТ=0 к расх.)
------------------------
НР 99%=110%*0.9 от ФОТ; (4593)
СП 60%=70%*0.85 от ФОТ; (2783</t>
  </si>
  <si>
    <t>11,8
----------
1,97</t>
  </si>
  <si>
    <t>11
----------
2</t>
  </si>
  <si>
    <t>21,67
----------
5,383</t>
  </si>
  <si>
    <t>8,158
----------
20,711</t>
  </si>
  <si>
    <t>86
----------
37</t>
  </si>
  <si>
    <t>ФЕР06-01-082-16
Приготовление тяжелых кладочных растворов: цементных марки 50
100 м3
______________
(МАТ=0 к расх.)
------------------------
НР 66% от ФОТ; (71)
СП 0% от ФОТ</t>
  </si>
  <si>
    <t>2024,55
----------
522,52</t>
  </si>
  <si>
    <t>4
----------
1</t>
  </si>
  <si>
    <t>21,67
----------
13,943</t>
  </si>
  <si>
    <t>10,074
----------
20,756</t>
  </si>
  <si>
    <t>44
----------
23</t>
  </si>
  <si>
    <t>ФЕРр66-8-1
Демонтаж чугунных люков
шт
______________
(МАТ=0 к расх.)
------------------------
НР 74% от ФОТ; (286)
СП 50% от ФОТ; (194</t>
  </si>
  <si>
    <t>ФЕР08-02-001-09
Кладка стен приямков и каналов
м3
______________
(МАТ=0 к расх.)
------------------------
НР 110%=122%*0.9 от ФОТ; (473)
СП 68%=80%*0.85 от ФОТ; (292</t>
  </si>
  <si>
    <t>31,1
----------
4,86</t>
  </si>
  <si>
    <t>10
----------
2</t>
  </si>
  <si>
    <t>21,67
----------
5,259</t>
  </si>
  <si>
    <t>7,496
----------
20,778</t>
  </si>
  <si>
    <t>73
----------
32</t>
  </si>
  <si>
    <t>ФЕР06-01-082-16
Приготовление тяжелых кладочных растворов: цементных марки 50
100 м3
______________
(МАТ=0 к расх.)
------------------------
НР 66% от ФОТ; (22)
СП 0% от ФОТ</t>
  </si>
  <si>
    <t>14
----------
7</t>
  </si>
  <si>
    <t>ФЕР23-04-011-01
Установка люка
шт
______________
(МАТ=0 к расх.)
------------------------
НР 130% от ФОТ; (342)
СП 76%=89%*0.85 от ФОТ; (200</t>
  </si>
  <si>
    <t>4,6
----------
0,81</t>
  </si>
  <si>
    <t>5
----------
1</t>
  </si>
  <si>
    <t>21,67
----------
5,34</t>
  </si>
  <si>
    <t>8,352
----------
20,741</t>
  </si>
  <si>
    <t>38
----------
17</t>
  </si>
  <si>
    <t>ФЕР08-01-003-07
Гидроизоляция боковая обмазочная битумная в 2 слоя по выровненной поверхности бутовой кладки, кирпичу, бетону
100 м2
______________
(МАТ=0 к расх.)
------------------------
НР 110%=122%*0.9 от ФОТ; (1749)
СП 68%=80%*0.85 от ФОТ; (1081</t>
  </si>
  <si>
    <t>25
----------
1</t>
  </si>
  <si>
    <t>128
----------
17</t>
  </si>
  <si>
    <t>ФССЦпг-04-21-01-003
Перевозка грузов тракторами на пневмоколесном ходу с прицепами грузоподъемностью 2 т на расстояние: I класс груза 3 км
1 т груза
______________
(МАТ=0 к расх.)
------------------------
НР 0% от ФОТ)
СП 0% от ФОТ</t>
  </si>
  <si>
    <t>ФЕР01-02-061-01
Засыпка вручную траншей, пазух котлованов и ям, группа грунтов: 1
100 м3
______________
(МАТ=0 к расх.)
------------------------
НР 72%=80%*0.9 от ФОТ; (663)
СП 38%=45%*0.85 от ФОТ; (350</t>
  </si>
  <si>
    <t>ФЕР01-01-003-13
Разработка грунта в отвал экскаваторами "драглайн" или "обратная лопата" с ковшом вместимостью: 0,5 (0,5-0,63) м3, группа грунтов 1
1000 м3
______________
(МАТ=0 к расх.)
------------------------
НР 86%=95%*0.9 от ФОТ; (922)
СП 43%=50%*0.85 от ФОТ; (461</t>
  </si>
  <si>
    <t>2336
----------
315,36</t>
  </si>
  <si>
    <t>299
----------
40</t>
  </si>
  <si>
    <t>7,512
----------
20,777</t>
  </si>
  <si>
    <t>2246
----------
839</t>
  </si>
  <si>
    <t>ФССЦпг-04-21-01-006
Перевозка грузов тракторами на пневмоколесном ходу с прицепами грузоподъемностью 2 т на расстояние: I класс груза 6 км
1 т груза
______________
(МАТ=0 к расх.)
------------------------
НР 0% от ФОТ)
СП 0% от ФОТ</t>
  </si>
  <si>
    <t>ФЕР01-02-027-01
Планировка площадей: механизированным способом, группа грунтов 1
1000 м2
______________
(МАТ=0 к расх.)
------------------------
НР 72%=80%*0.9 от ФОТ; (8)
СП 38%=45%*0.85 от ФОТ; (4</t>
  </si>
  <si>
    <t>91,46
----------
12,7</t>
  </si>
  <si>
    <t>10,893
----------
20,761</t>
  </si>
  <si>
    <t>40
----------
11</t>
  </si>
  <si>
    <t>ФЕР07-01-055-11
Установка дополнительных бетонных столбов
100 шт
______________
(МАТ=0 к расх.)
------------------------
НР 117%=130%*0.9 от ФОТ; (4073)
СП 72%=85%*0.85 от ФОТ; (2506</t>
  </si>
  <si>
    <t>11940,51
----------
1463,06</t>
  </si>
  <si>
    <t>358
----------
44</t>
  </si>
  <si>
    <t>21,67
----------
8,639</t>
  </si>
  <si>
    <t>8,18
----------
20,769</t>
  </si>
  <si>
    <t>2931
----------
912</t>
  </si>
  <si>
    <t>ФЕР09-03-030-01
Монтаж площадок с настилом и ограждением из листовой, рифленой, просечной и круглой стали
т
______________
(МАТ=0 к расх.)
------------------------
НР 81%=90%*0.9 от ФОТ; (460)
СП 72%=85%*0.85 от ФОТ; (409</t>
  </si>
  <si>
    <t>629,56
----------
66,11</t>
  </si>
  <si>
    <t>39
----------
4</t>
  </si>
  <si>
    <t>21,67
----------
7,592</t>
  </si>
  <si>
    <t>8,221
----------
20,775</t>
  </si>
  <si>
    <t>321
----------
85</t>
  </si>
  <si>
    <t xml:space="preserve">   Раздел 2. Материалы</t>
  </si>
  <si>
    <t>Прайс-лист
Праймер битумный
т</t>
  </si>
  <si>
    <t xml:space="preserve">
----------
73125</t>
  </si>
  <si>
    <t xml:space="preserve">
----------
23217</t>
  </si>
  <si>
    <t>Прайс-лист
Кислород технический: газообразный
м3</t>
  </si>
  <si>
    <t xml:space="preserve">
----------
47,67</t>
  </si>
  <si>
    <t xml:space="preserve">
----------
118</t>
  </si>
  <si>
    <t>Прайс-лист
Портландцемент общестроительного назначения бездобавочный, марки: 400
т</t>
  </si>
  <si>
    <t xml:space="preserve">
----------
4730</t>
  </si>
  <si>
    <t xml:space="preserve">
----------
457</t>
  </si>
  <si>
    <t>Прайс-лист
Электроды
т</t>
  </si>
  <si>
    <t xml:space="preserve">
----------
72030</t>
  </si>
  <si>
    <t xml:space="preserve">
----------
706</t>
  </si>
  <si>
    <t>Прайс-лист
Пропан-бутан, смесь техническая
кг</t>
  </si>
  <si>
    <t xml:space="preserve">
----------
34,17</t>
  </si>
  <si>
    <t xml:space="preserve">
----------
28</t>
  </si>
  <si>
    <t>Прайс-лист
Люки чугунные: тяжелый
шт.</t>
  </si>
  <si>
    <t xml:space="preserve">
----------
6491,67</t>
  </si>
  <si>
    <t xml:space="preserve">
----------
6492</t>
  </si>
  <si>
    <t>Прайс-лист
Доски обрезные
м3</t>
  </si>
  <si>
    <t xml:space="preserve">
----------
8900</t>
  </si>
  <si>
    <t xml:space="preserve">
----------
9612</t>
  </si>
  <si>
    <t>Прайс-лист
Проволока ф3
м</t>
  </si>
  <si>
    <t xml:space="preserve">
----------
3,4</t>
  </si>
  <si>
    <t xml:space="preserve">
----------
245</t>
  </si>
  <si>
    <t>Прайс-лист
Арматура ф12
м</t>
  </si>
  <si>
    <t xml:space="preserve">
----------
38,48</t>
  </si>
  <si>
    <t xml:space="preserve">
----------
7388</t>
  </si>
  <si>
    <t>Прайс-лист
Арматура ф8
м</t>
  </si>
  <si>
    <t xml:space="preserve">
----------
17,12</t>
  </si>
  <si>
    <t xml:space="preserve">
----------
668</t>
  </si>
  <si>
    <t>Прайс-лист
Проволока вязальная ф2
м</t>
  </si>
  <si>
    <t xml:space="preserve">
----------
1,95</t>
  </si>
  <si>
    <t xml:space="preserve">
----------
98</t>
  </si>
  <si>
    <t>Прайс-лист
Балки бетонные ФБ6-1
шт.</t>
  </si>
  <si>
    <t xml:space="preserve">
----------
12521,82</t>
  </si>
  <si>
    <t xml:space="preserve">
----------
62609</t>
  </si>
  <si>
    <t>Прайс-лист
Плиты перекрытия железобетонные ПК60.15-8
шт.</t>
  </si>
  <si>
    <t xml:space="preserve">
----------
17297,78</t>
  </si>
  <si>
    <t xml:space="preserve">
----------
69191</t>
  </si>
  <si>
    <t>Прайс-лист
Бетон тяжелый, (М100)
м3</t>
  </si>
  <si>
    <t xml:space="preserve">
----------
3942,5</t>
  </si>
  <si>
    <t xml:space="preserve">
----------
11607</t>
  </si>
  <si>
    <t>Прайс-лист
Кирпич ерамический одинарный, размером 250х120х65 мм, марка: 100
1000 шт.</t>
  </si>
  <si>
    <t xml:space="preserve">
----------
8500</t>
  </si>
  <si>
    <t xml:space="preserve">
----------
4199</t>
  </si>
  <si>
    <t>Прайс-лист
Щебень из природного камня для строительных работ марка: 200, фракция 5 (3) - 10 мм
м3</t>
  </si>
  <si>
    <t xml:space="preserve">
----------
1170</t>
  </si>
  <si>
    <t xml:space="preserve">
----------
111</t>
  </si>
  <si>
    <t>Прайс-лист
Песок природный для строительных: растворов мелкий
м3</t>
  </si>
  <si>
    <t xml:space="preserve">
----------
385</t>
  </si>
  <si>
    <t xml:space="preserve">
----------
136</t>
  </si>
  <si>
    <t>Итого прямые затраты по смете</t>
  </si>
  <si>
    <t>12868
----------
225</t>
  </si>
  <si>
    <t>91019
----------
196882</t>
  </si>
  <si>
    <t>104055
----------
4648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</si>
  <si>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</si>
  <si>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</si>
  <si>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</si>
  <si>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</si>
  <si>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</si>
  <si>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</si>
  <si>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</si>
  <si>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Наружные инженерные сети: другие работы (ремонтно-строительные)</t>
  </si>
  <si>
    <t xml:space="preserve">    Земляные работы, выполняемые по другим видам работ (подготовительным, сопутствующим, укрепительным)</t>
  </si>
  <si>
    <t xml:space="preserve">    Благоустройство (ремонтно-строительные)</t>
  </si>
  <si>
    <t xml:space="preserve">    Скважины</t>
  </si>
  <si>
    <t xml:space="preserve">    Бетонные и железобетонные сборные конструкции в жилищно-гражданском строительстве</t>
  </si>
  <si>
    <t xml:space="preserve">    Земляные работы, выполняемые ручным способом</t>
  </si>
  <si>
    <t xml:space="preserve">    Перевозка грузов автотранспортом</t>
  </si>
  <si>
    <t xml:space="preserve">   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</si>
  <si>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 xml:space="preserve">    Наружные инженерные сети: разборка, очистка (ремонтно-строительные)</t>
  </si>
  <si>
    <t xml:space="preserve">    Бетонные и железобетонные монолитные конструкции в промышленном строительстве</t>
  </si>
  <si>
    <t xml:space="preserve">    Конструкции из кирпича и блоков</t>
  </si>
  <si>
    <t xml:space="preserve">    Изготовление в построечных условиях материалов и полуфабрикатов, металлических и трубопроводных заготовок (Норматив СП необходимо указать при составлении сметы)</t>
  </si>
  <si>
    <t xml:space="preserve">    Наружные сети водопровода, канализации, теплоснабжения, газопровода</t>
  </si>
  <si>
    <t xml:space="preserve">    Земляные работы, выполняемые механизированным способом</t>
  </si>
  <si>
    <t xml:space="preserve">    Бетонные и железобетонные сборные конструкции в промышленном строительстве</t>
  </si>
  <si>
    <t xml:space="preserve">    Строительные металлические конструкции</t>
  </si>
  <si>
    <t xml:space="preserve">    Материалы</t>
  </si>
  <si>
    <t xml:space="preserve">    Итого</t>
  </si>
  <si>
    <t xml:space="preserve">    НДС 20%</t>
  </si>
  <si>
    <t>МБДОУ «Детский сад № 23 «Малышок»</t>
  </si>
  <si>
    <t>на Ремонт выгребной ямы в МБДОУ «Детский сад № 23 «Малышок», по адресу ул.Спортивная, 25а в г. Рубцовске</t>
  </si>
  <si>
    <t>Составлен в базисных и текущих ценах по состоянию на 1кв.2020г.</t>
  </si>
  <si>
    <t xml:space="preserve">    Итого по смете</t>
  </si>
  <si>
    <t xml:space="preserve">    ВСЕГО по смете с учетом понижающего коэффициента К=0,87827844</t>
  </si>
  <si>
    <t>Приложение №2</t>
  </si>
  <si>
    <t>к информационной карте</t>
  </si>
</sst>
</file>

<file path=xl/styles.xml><?xml version="1.0" encoding="utf-8"?>
<styleSheet xmlns="http://schemas.openxmlformats.org/spreadsheetml/2006/main">
  <numFmts count="1">
    <numFmt numFmtId="164" formatCode="#,##0.000"/>
  </numFmts>
  <fonts count="1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71">
    <xf numFmtId="0" fontId="0" fillId="0" borderId="0" xfId="0"/>
    <xf numFmtId="0" fontId="9" fillId="0" borderId="0" xfId="0" applyFont="1"/>
    <xf numFmtId="0" fontId="9" fillId="0" borderId="0" xfId="0" applyFont="1" applyBorder="1"/>
    <xf numFmtId="0" fontId="2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 applyFont="1"/>
    <xf numFmtId="49" fontId="2" fillId="0" borderId="0" xfId="0" applyNumberFormat="1" applyFont="1" applyAlignment="1">
      <alignment horizontal="left" vertical="top"/>
    </xf>
    <xf numFmtId="0" fontId="9" fillId="0" borderId="0" xfId="0" applyFont="1" applyAlignment="1"/>
    <xf numFmtId="0" fontId="9" fillId="0" borderId="0" xfId="0" applyFont="1" applyAlignment="1">
      <alignment horizontal="left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24" applyFont="1" applyBorder="1" applyAlignment="1">
      <alignment horizontal="left"/>
    </xf>
    <xf numFmtId="0" fontId="9" fillId="0" borderId="0" xfId="5" applyFont="1" applyAlignment="1">
      <alignment horizontal="right" vertical="top"/>
    </xf>
    <xf numFmtId="0" fontId="9" fillId="0" borderId="0" xfId="0" applyFont="1" applyBorder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/>
    <xf numFmtId="0" fontId="9" fillId="0" borderId="0" xfId="10" applyFont="1"/>
    <xf numFmtId="0" fontId="9" fillId="0" borderId="0" xfId="14" applyFont="1" applyBorder="1">
      <alignment horizontal="center"/>
    </xf>
    <xf numFmtId="0" fontId="9" fillId="0" borderId="1" xfId="18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5" applyFont="1" applyAlignment="1">
      <alignment horizontal="righ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25" applyFont="1" applyAlignment="1">
      <alignment horizontal="left" vertical="top"/>
    </xf>
    <xf numFmtId="0" fontId="9" fillId="0" borderId="0" xfId="26" applyFo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4" xfId="14" applyFont="1" applyBorder="1">
      <alignment horizontal="center"/>
    </xf>
    <xf numFmtId="49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right" vertical="top" wrapText="1"/>
    </xf>
    <xf numFmtId="49" fontId="9" fillId="0" borderId="4" xfId="0" applyNumberFormat="1" applyFont="1" applyBorder="1" applyAlignment="1">
      <alignment horizontal="right" vertical="top" wrapText="1"/>
    </xf>
    <xf numFmtId="2" fontId="9" fillId="0" borderId="4" xfId="0" applyNumberFormat="1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right" vertical="top" wrapText="1"/>
    </xf>
    <xf numFmtId="0" fontId="2" fillId="0" borderId="1" xfId="5" applyFont="1" applyBorder="1">
      <alignment horizontal="right" vertical="top" wrapText="1"/>
    </xf>
    <xf numFmtId="0" fontId="10" fillId="0" borderId="1" xfId="5" applyFont="1" applyBorder="1">
      <alignment horizontal="right" vertical="top" wrapText="1"/>
    </xf>
    <xf numFmtId="0" fontId="12" fillId="0" borderId="1" xfId="5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9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9" fillId="0" borderId="3" xfId="24" applyFont="1" applyBorder="1" applyAlignment="1">
      <alignment horizontal="center" wrapText="1"/>
    </xf>
    <xf numFmtId="0" fontId="8" fillId="0" borderId="0" xfId="24" applyFont="1" applyBorder="1" applyAlignment="1">
      <alignment horizontal="center" vertical="center"/>
    </xf>
    <xf numFmtId="0" fontId="9" fillId="0" borderId="4" xfId="18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1" xfId="18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6" xfId="18" applyFont="1" applyBorder="1" applyAlignment="1">
      <alignment horizontal="center" vertical="center" wrapText="1"/>
    </xf>
    <xf numFmtId="0" fontId="9" fillId="0" borderId="7" xfId="18" applyFont="1" applyBorder="1" applyAlignment="1">
      <alignment horizontal="center" vertical="center" wrapText="1"/>
    </xf>
    <xf numFmtId="0" fontId="9" fillId="0" borderId="8" xfId="18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0" fillId="0" borderId="0" xfId="0" applyFont="1"/>
    <xf numFmtId="164" fontId="9" fillId="0" borderId="0" xfId="11" applyNumberFormat="1" applyFont="1" applyAlignment="1">
      <alignment horizontal="right"/>
    </xf>
    <xf numFmtId="4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8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Хвост_Переменные и константы" xfId="26"/>
    <cellStyle name="Экспертиза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Q532"/>
  <sheetViews>
    <sheetView showGridLines="0" tabSelected="1" view="pageBreakPreview" topLeftCell="A76" zoomScaleNormal="92" zoomScaleSheetLayoutView="100" workbookViewId="0">
      <selection activeCell="L106" sqref="L106"/>
    </sheetView>
  </sheetViews>
  <sheetFormatPr defaultRowHeight="12.75"/>
  <cols>
    <col min="1" max="1" width="8.5703125" style="1" customWidth="1"/>
    <col min="2" max="2" width="37.42578125" style="1" customWidth="1"/>
    <col min="3" max="3" width="11.85546875" style="1" customWidth="1"/>
    <col min="4" max="5" width="12.140625" style="1" customWidth="1"/>
    <col min="6" max="6" width="11.42578125" style="1" customWidth="1"/>
    <col min="7" max="8" width="12.140625" style="1" customWidth="1"/>
    <col min="9" max="9" width="11.140625" style="1" customWidth="1"/>
    <col min="10" max="10" width="11.5703125" style="1" customWidth="1"/>
    <col min="11" max="11" width="11.42578125" style="2" customWidth="1"/>
    <col min="12" max="13" width="12.140625" style="2" customWidth="1"/>
    <col min="14" max="14" width="10.42578125" style="2" customWidth="1"/>
    <col min="15" max="15" width="1.7109375" style="2" customWidth="1"/>
    <col min="16" max="17" width="10.5703125" style="2" hidden="1" customWidth="1"/>
    <col min="18" max="19" width="9.140625" style="2" hidden="1" customWidth="1"/>
    <col min="20" max="21" width="16.140625" style="2" hidden="1" customWidth="1"/>
    <col min="22" max="26" width="9.140625" style="2" hidden="1" customWidth="1"/>
    <col min="27" max="27" width="1.85546875" style="2" customWidth="1"/>
    <col min="28" max="16384" width="9.140625" style="2"/>
  </cols>
  <sheetData>
    <row r="1" spans="1:43">
      <c r="N1" s="2" t="s">
        <v>21</v>
      </c>
    </row>
    <row r="3" spans="1:43">
      <c r="A3" s="3"/>
      <c r="B3" s="4"/>
      <c r="C3" s="5"/>
      <c r="D3" s="6"/>
      <c r="E3" s="3"/>
      <c r="F3" s="7"/>
      <c r="G3" s="7"/>
      <c r="H3" s="7"/>
      <c r="I3" s="7"/>
      <c r="J3" s="8"/>
      <c r="K3" s="8"/>
      <c r="L3" s="8"/>
      <c r="M3" s="8"/>
      <c r="N3" s="7"/>
      <c r="O3" s="7"/>
      <c r="P3" s="8"/>
      <c r="Q3" s="8"/>
      <c r="R3" s="8"/>
      <c r="S3" s="8"/>
      <c r="T3" s="8"/>
      <c r="U3" s="8"/>
      <c r="V3" s="8"/>
      <c r="W3" s="8"/>
      <c r="X3" s="8"/>
      <c r="Y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A4" s="3"/>
      <c r="B4" s="9"/>
      <c r="C4" s="5"/>
      <c r="D4" s="6"/>
      <c r="E4" s="3"/>
      <c r="F4" s="7"/>
      <c r="G4" s="7"/>
      <c r="H4" s="7"/>
      <c r="I4" s="7"/>
      <c r="J4" t="s">
        <v>220</v>
      </c>
      <c r="K4" s="8"/>
      <c r="L4" s="8"/>
      <c r="M4" s="8"/>
      <c r="N4" s="7"/>
      <c r="O4" s="7"/>
      <c r="P4" s="8"/>
      <c r="Q4" s="8"/>
      <c r="R4" s="8"/>
      <c r="S4" s="8"/>
      <c r="T4" s="8"/>
      <c r="U4" s="8"/>
      <c r="V4" s="8"/>
      <c r="W4" s="8"/>
      <c r="X4" s="8"/>
      <c r="Y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>
      <c r="A5" s="3"/>
      <c r="B5" s="9"/>
      <c r="C5" s="5"/>
      <c r="D5" s="6"/>
      <c r="E5" s="3"/>
      <c r="F5" s="7"/>
      <c r="G5" s="7"/>
      <c r="H5" s="7"/>
      <c r="I5" s="7"/>
      <c r="J5" t="s">
        <v>221</v>
      </c>
      <c r="K5"/>
      <c r="L5" s="8"/>
      <c r="M5" s="8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ht="12.75" customHeight="1">
      <c r="A6" s="3"/>
      <c r="B6" s="9"/>
      <c r="C6" s="5"/>
      <c r="D6" s="6"/>
      <c r="E6" s="3"/>
      <c r="F6" s="7"/>
      <c r="G6" s="7"/>
      <c r="H6" s="7"/>
      <c r="I6" s="7"/>
      <c r="J6" s="8"/>
      <c r="K6"/>
      <c r="L6" s="8"/>
      <c r="M6" s="8"/>
      <c r="N6" s="7"/>
      <c r="O6" s="7"/>
      <c r="P6" s="8"/>
      <c r="Q6" s="8"/>
      <c r="R6" s="8"/>
      <c r="S6" s="8"/>
      <c r="T6" s="8"/>
      <c r="U6" s="8"/>
      <c r="V6" s="8"/>
      <c r="W6" s="8"/>
      <c r="X6" s="8"/>
      <c r="Y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>
      <c r="B7" s="10"/>
      <c r="C7" s="10"/>
      <c r="D7" s="10"/>
      <c r="I7" s="11"/>
      <c r="J7" s="11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>
      <c r="A8" s="50" t="s">
        <v>215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>
      <c r="A9" s="62" t="s">
        <v>2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ht="15.75">
      <c r="A11" s="51" t="s">
        <v>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>
      <c r="A12" s="63" t="s">
        <v>6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>
      <c r="A13" s="50" t="s">
        <v>216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>
      <c r="A14" s="64" t="s">
        <v>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>
      <c r="A15" s="13"/>
      <c r="B15" s="14"/>
      <c r="C15" s="15"/>
      <c r="D15" s="16"/>
      <c r="E15" s="16"/>
      <c r="F15" s="16"/>
      <c r="G15" s="16"/>
      <c r="H15" s="16"/>
      <c r="I15" s="16"/>
      <c r="J15" s="16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>
      <c r="A16" s="17"/>
      <c r="B16" s="18" t="s">
        <v>1</v>
      </c>
      <c r="C16" s="19"/>
      <c r="D16" s="16"/>
      <c r="E16" s="16"/>
      <c r="F16" s="16"/>
      <c r="G16" s="16"/>
      <c r="H16" s="16"/>
      <c r="I16" s="18"/>
      <c r="J16" s="1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>
      <c r="A17" s="17"/>
      <c r="C17" s="2"/>
      <c r="D17" s="20"/>
      <c r="E17" s="20"/>
      <c r="F17" s="18" t="s">
        <v>3</v>
      </c>
      <c r="G17" s="18"/>
      <c r="H17" s="18"/>
      <c r="I17" s="18"/>
      <c r="J17" s="18"/>
      <c r="K17" s="66">
        <f>561039/1000</f>
        <v>561.03899999999999</v>
      </c>
      <c r="L17" s="66"/>
      <c r="M17" s="21" t="s">
        <v>9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ht="12.75" customHeight="1">
      <c r="A18" s="17"/>
      <c r="C18" s="2"/>
      <c r="D18" s="20"/>
      <c r="E18" s="20"/>
      <c r="F18" s="18" t="s">
        <v>11</v>
      </c>
      <c r="G18" s="18"/>
      <c r="H18" s="18"/>
      <c r="I18" s="18"/>
      <c r="J18" s="18"/>
      <c r="K18" s="68">
        <v>507.3</v>
      </c>
      <c r="L18" s="68"/>
      <c r="M18" s="22" t="s">
        <v>10</v>
      </c>
      <c r="N18" s="23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ht="13.5" customHeight="1">
      <c r="A19" s="17"/>
      <c r="C19" s="24"/>
      <c r="D19" s="20"/>
      <c r="E19" s="20"/>
      <c r="F19" s="18" t="s">
        <v>8</v>
      </c>
      <c r="G19" s="18"/>
      <c r="H19" s="18"/>
      <c r="I19" s="18"/>
      <c r="J19" s="18"/>
      <c r="K19" s="67">
        <f>95667/1000</f>
        <v>95.667000000000002</v>
      </c>
      <c r="L19" s="67"/>
      <c r="M19" s="22" t="s">
        <v>9</v>
      </c>
      <c r="N19" s="23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ht="12.75" customHeight="1">
      <c r="A20" s="17"/>
      <c r="C20" s="18"/>
      <c r="D20" s="18"/>
      <c r="E20" s="18"/>
      <c r="F20" s="18" t="s">
        <v>217</v>
      </c>
      <c r="G20" s="18"/>
      <c r="H20" s="18"/>
      <c r="I20" s="18"/>
      <c r="J20" s="1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s="25" customFormat="1">
      <c r="A21" s="17"/>
      <c r="B21" s="14"/>
      <c r="C21" s="15"/>
      <c r="D21" s="16"/>
      <c r="E21" s="16"/>
      <c r="F21" s="16"/>
      <c r="G21" s="16"/>
      <c r="H21" s="16"/>
      <c r="I21" s="16"/>
      <c r="J21" s="16"/>
      <c r="K21" s="2"/>
      <c r="L21" s="2"/>
      <c r="M21" s="2"/>
      <c r="N21" s="2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s="27" customFormat="1">
      <c r="A22" s="59" t="s">
        <v>4</v>
      </c>
      <c r="B22" s="59" t="s">
        <v>13</v>
      </c>
      <c r="C22" s="59" t="s">
        <v>16</v>
      </c>
      <c r="D22" s="56" t="s">
        <v>14</v>
      </c>
      <c r="E22" s="57"/>
      <c r="F22" s="58"/>
      <c r="G22" s="56" t="s">
        <v>15</v>
      </c>
      <c r="H22" s="57"/>
      <c r="I22" s="58"/>
      <c r="J22" s="69" t="s">
        <v>5</v>
      </c>
      <c r="K22" s="70"/>
      <c r="L22" s="54" t="s">
        <v>22</v>
      </c>
      <c r="M22" s="54"/>
      <c r="N22" s="54"/>
      <c r="O22" s="65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s="28" customFormat="1">
      <c r="A23" s="60"/>
      <c r="B23" s="60"/>
      <c r="C23" s="60"/>
      <c r="D23" s="52" t="s">
        <v>12</v>
      </c>
      <c r="E23" s="26" t="s">
        <v>20</v>
      </c>
      <c r="F23" s="26" t="s">
        <v>17</v>
      </c>
      <c r="G23" s="52" t="s">
        <v>12</v>
      </c>
      <c r="H23" s="26" t="s">
        <v>20</v>
      </c>
      <c r="I23" s="26" t="s">
        <v>17</v>
      </c>
      <c r="J23" s="26" t="s">
        <v>20</v>
      </c>
      <c r="K23" s="26" t="s">
        <v>17</v>
      </c>
      <c r="L23" s="54" t="s">
        <v>12</v>
      </c>
      <c r="M23" s="26" t="s">
        <v>20</v>
      </c>
      <c r="N23" s="26" t="s">
        <v>17</v>
      </c>
      <c r="O23" s="65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>
      <c r="A24" s="61"/>
      <c r="B24" s="61"/>
      <c r="C24" s="61"/>
      <c r="D24" s="53"/>
      <c r="E24" s="29" t="s">
        <v>19</v>
      </c>
      <c r="F24" s="26" t="s">
        <v>18</v>
      </c>
      <c r="G24" s="53"/>
      <c r="H24" s="29" t="s">
        <v>19</v>
      </c>
      <c r="I24" s="26" t="s">
        <v>18</v>
      </c>
      <c r="J24" s="29" t="s">
        <v>19</v>
      </c>
      <c r="K24" s="26" t="s">
        <v>18</v>
      </c>
      <c r="L24" s="55"/>
      <c r="M24" s="29" t="s">
        <v>19</v>
      </c>
      <c r="N24" s="26" t="s">
        <v>18</v>
      </c>
      <c r="O24" s="65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</row>
    <row r="25" spans="1:43">
      <c r="A25" s="33">
        <v>1</v>
      </c>
      <c r="B25" s="33">
        <v>2</v>
      </c>
      <c r="C25" s="33">
        <v>3</v>
      </c>
      <c r="D25" s="33">
        <v>4</v>
      </c>
      <c r="E25" s="33">
        <v>5</v>
      </c>
      <c r="F25" s="33">
        <v>6</v>
      </c>
      <c r="G25" s="33">
        <v>7</v>
      </c>
      <c r="H25" s="33">
        <v>8</v>
      </c>
      <c r="I25" s="33">
        <v>9</v>
      </c>
      <c r="J25" s="33">
        <v>10</v>
      </c>
      <c r="K25" s="33">
        <v>11</v>
      </c>
      <c r="L25" s="33">
        <v>12</v>
      </c>
      <c r="M25" s="33">
        <v>13</v>
      </c>
      <c r="N25" s="33">
        <v>14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</row>
    <row r="26" spans="1:43" ht="21" customHeight="1">
      <c r="A26" s="48" t="s">
        <v>24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</row>
    <row r="27" spans="1:43" ht="114.75">
      <c r="A27" s="34">
        <v>1</v>
      </c>
      <c r="B27" s="35" t="s">
        <v>25</v>
      </c>
      <c r="C27" s="36">
        <v>1</v>
      </c>
      <c r="D27" s="37">
        <v>144.12</v>
      </c>
      <c r="E27" s="37">
        <v>43.58</v>
      </c>
      <c r="F27" s="37" t="s">
        <v>26</v>
      </c>
      <c r="G27" s="37">
        <v>144</v>
      </c>
      <c r="H27" s="37">
        <v>44</v>
      </c>
      <c r="I27" s="37" t="s">
        <v>27</v>
      </c>
      <c r="J27" s="34">
        <v>21.67</v>
      </c>
      <c r="K27" s="36" t="s">
        <v>28</v>
      </c>
      <c r="L27" s="37">
        <v>1784</v>
      </c>
      <c r="M27" s="37">
        <v>944</v>
      </c>
      <c r="N27" s="37" t="s">
        <v>29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1:43" ht="102">
      <c r="A28" s="34">
        <v>2</v>
      </c>
      <c r="B28" s="35" t="s">
        <v>30</v>
      </c>
      <c r="C28" s="36">
        <v>0.72</v>
      </c>
      <c r="D28" s="37">
        <v>1637.84</v>
      </c>
      <c r="E28" s="37">
        <v>765.88</v>
      </c>
      <c r="F28" s="37">
        <v>871.96</v>
      </c>
      <c r="G28" s="37">
        <v>1179</v>
      </c>
      <c r="H28" s="37">
        <v>551</v>
      </c>
      <c r="I28" s="37">
        <v>628</v>
      </c>
      <c r="J28" s="34">
        <v>21.67</v>
      </c>
      <c r="K28" s="36">
        <v>15.493</v>
      </c>
      <c r="L28" s="37">
        <v>21676</v>
      </c>
      <c r="M28" s="37">
        <v>11950</v>
      </c>
      <c r="N28" s="37">
        <v>9726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29" spans="1:43" ht="127.5">
      <c r="A29" s="34">
        <v>3</v>
      </c>
      <c r="B29" s="35" t="s">
        <v>31</v>
      </c>
      <c r="C29" s="36">
        <v>2</v>
      </c>
      <c r="D29" s="37">
        <v>32.18</v>
      </c>
      <c r="E29" s="37">
        <v>32.18</v>
      </c>
      <c r="F29" s="37"/>
      <c r="G29" s="37">
        <v>64</v>
      </c>
      <c r="H29" s="37">
        <v>64</v>
      </c>
      <c r="I29" s="37"/>
      <c r="J29" s="34" t="s">
        <v>32</v>
      </c>
      <c r="K29" s="36" t="s">
        <v>33</v>
      </c>
      <c r="L29" s="37">
        <v>1395</v>
      </c>
      <c r="M29" s="37">
        <v>1395</v>
      </c>
      <c r="N29" s="37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</row>
    <row r="30" spans="1:43" ht="127.5">
      <c r="A30" s="34">
        <v>4</v>
      </c>
      <c r="B30" s="35" t="s">
        <v>34</v>
      </c>
      <c r="C30" s="36">
        <v>1</v>
      </c>
      <c r="D30" s="37">
        <v>30.61</v>
      </c>
      <c r="E30" s="37">
        <v>28.64</v>
      </c>
      <c r="F30" s="37" t="s">
        <v>35</v>
      </c>
      <c r="G30" s="37">
        <v>31</v>
      </c>
      <c r="H30" s="37">
        <v>29</v>
      </c>
      <c r="I30" s="37">
        <v>2</v>
      </c>
      <c r="J30" s="34">
        <v>21.67</v>
      </c>
      <c r="K30" s="36" t="s">
        <v>36</v>
      </c>
      <c r="L30" s="37">
        <v>637</v>
      </c>
      <c r="M30" s="37">
        <v>621</v>
      </c>
      <c r="N30" s="37" t="s">
        <v>37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</row>
    <row r="31" spans="1:43" ht="216.75">
      <c r="A31" s="34">
        <v>5</v>
      </c>
      <c r="B31" s="35" t="s">
        <v>38</v>
      </c>
      <c r="C31" s="36">
        <v>0.3</v>
      </c>
      <c r="D31" s="37">
        <v>4240.13</v>
      </c>
      <c r="E31" s="37">
        <v>382.19</v>
      </c>
      <c r="F31" s="37" t="s">
        <v>39</v>
      </c>
      <c r="G31" s="37">
        <v>1272</v>
      </c>
      <c r="H31" s="37">
        <v>115</v>
      </c>
      <c r="I31" s="37" t="s">
        <v>40</v>
      </c>
      <c r="J31" s="34" t="s">
        <v>41</v>
      </c>
      <c r="K31" s="36" t="s">
        <v>42</v>
      </c>
      <c r="L31" s="37">
        <v>5346</v>
      </c>
      <c r="M31" s="37">
        <v>2485</v>
      </c>
      <c r="N31" s="37" t="s">
        <v>43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</row>
    <row r="32" spans="1:43" ht="191.25">
      <c r="A32" s="34">
        <v>6</v>
      </c>
      <c r="B32" s="35" t="s">
        <v>44</v>
      </c>
      <c r="C32" s="36">
        <v>16</v>
      </c>
      <c r="D32" s="37">
        <v>2.12</v>
      </c>
      <c r="E32" s="37">
        <v>1.08</v>
      </c>
      <c r="F32" s="37" t="s">
        <v>45</v>
      </c>
      <c r="G32" s="37">
        <v>34</v>
      </c>
      <c r="H32" s="37">
        <v>17</v>
      </c>
      <c r="I32" s="37" t="s">
        <v>46</v>
      </c>
      <c r="J32" s="34" t="s">
        <v>47</v>
      </c>
      <c r="K32" s="36" t="s">
        <v>48</v>
      </c>
      <c r="L32" s="37">
        <v>500</v>
      </c>
      <c r="M32" s="37">
        <v>374</v>
      </c>
      <c r="N32" s="37" t="s">
        <v>49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</row>
    <row r="33" spans="1:43" ht="191.25">
      <c r="A33" s="34">
        <v>7</v>
      </c>
      <c r="B33" s="35" t="s">
        <v>50</v>
      </c>
      <c r="C33" s="36">
        <v>0.03</v>
      </c>
      <c r="D33" s="37">
        <v>1785.35</v>
      </c>
      <c r="E33" s="37">
        <v>825.87</v>
      </c>
      <c r="F33" s="37" t="s">
        <v>51</v>
      </c>
      <c r="G33" s="37">
        <v>54</v>
      </c>
      <c r="H33" s="37">
        <v>25</v>
      </c>
      <c r="I33" s="37" t="s">
        <v>52</v>
      </c>
      <c r="J33" s="34" t="s">
        <v>53</v>
      </c>
      <c r="K33" s="36" t="s">
        <v>54</v>
      </c>
      <c r="L33" s="37">
        <v>751</v>
      </c>
      <c r="M33" s="37">
        <v>537</v>
      </c>
      <c r="N33" s="37" t="s">
        <v>55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</row>
    <row r="34" spans="1:43" ht="127.5">
      <c r="A34" s="34">
        <v>8</v>
      </c>
      <c r="B34" s="35" t="s">
        <v>56</v>
      </c>
      <c r="C34" s="36">
        <v>6.4000000000000001E-2</v>
      </c>
      <c r="D34" s="37">
        <v>1201.2</v>
      </c>
      <c r="E34" s="37">
        <v>1201.2</v>
      </c>
      <c r="F34" s="37"/>
      <c r="G34" s="37">
        <v>77</v>
      </c>
      <c r="H34" s="37">
        <v>77</v>
      </c>
      <c r="I34" s="37"/>
      <c r="J34" s="34" t="s">
        <v>32</v>
      </c>
      <c r="K34" s="36" t="s">
        <v>33</v>
      </c>
      <c r="L34" s="37">
        <v>1666</v>
      </c>
      <c r="M34" s="37">
        <v>1666</v>
      </c>
      <c r="N34" s="37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</row>
    <row r="35" spans="1:43" ht="140.25">
      <c r="A35" s="34">
        <v>9</v>
      </c>
      <c r="B35" s="35" t="s">
        <v>57</v>
      </c>
      <c r="C35" s="36">
        <v>224</v>
      </c>
      <c r="D35" s="37">
        <v>6.69</v>
      </c>
      <c r="E35" s="37"/>
      <c r="F35" s="37">
        <v>6.69</v>
      </c>
      <c r="G35" s="37">
        <v>1499</v>
      </c>
      <c r="H35" s="37"/>
      <c r="I35" s="37">
        <v>1499</v>
      </c>
      <c r="J35" s="34" t="s">
        <v>23</v>
      </c>
      <c r="K35" s="36">
        <v>10.61</v>
      </c>
      <c r="L35" s="37">
        <v>15900</v>
      </c>
      <c r="M35" s="37"/>
      <c r="N35" s="37">
        <v>15900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</row>
    <row r="36" spans="1:43" ht="204">
      <c r="A36" s="34">
        <v>10</v>
      </c>
      <c r="B36" s="35" t="s">
        <v>58</v>
      </c>
      <c r="C36" s="36">
        <v>0.11</v>
      </c>
      <c r="D36" s="37">
        <v>1785.35</v>
      </c>
      <c r="E36" s="37">
        <v>825.87</v>
      </c>
      <c r="F36" s="37" t="s">
        <v>51</v>
      </c>
      <c r="G36" s="37">
        <v>196</v>
      </c>
      <c r="H36" s="37">
        <v>91</v>
      </c>
      <c r="I36" s="37" t="s">
        <v>59</v>
      </c>
      <c r="J36" s="34" t="s">
        <v>53</v>
      </c>
      <c r="K36" s="36" t="s">
        <v>54</v>
      </c>
      <c r="L36" s="37">
        <v>2753</v>
      </c>
      <c r="M36" s="37">
        <v>1969</v>
      </c>
      <c r="N36" s="37" t="s">
        <v>60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1:43" ht="102">
      <c r="A37" s="34">
        <v>11</v>
      </c>
      <c r="B37" s="35" t="s">
        <v>61</v>
      </c>
      <c r="C37" s="36">
        <v>6</v>
      </c>
      <c r="D37" s="37">
        <v>185.96</v>
      </c>
      <c r="E37" s="37">
        <v>84.97</v>
      </c>
      <c r="F37" s="37">
        <v>100.99</v>
      </c>
      <c r="G37" s="37">
        <v>1116</v>
      </c>
      <c r="H37" s="37">
        <v>510</v>
      </c>
      <c r="I37" s="37">
        <v>606</v>
      </c>
      <c r="J37" s="34">
        <v>21.67</v>
      </c>
      <c r="K37" s="36">
        <v>3.3879999999999999</v>
      </c>
      <c r="L37" s="37">
        <v>13101</v>
      </c>
      <c r="M37" s="37">
        <v>11048</v>
      </c>
      <c r="N37" s="37">
        <v>2053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</row>
    <row r="38" spans="1:43" ht="114.75">
      <c r="A38" s="34">
        <v>12</v>
      </c>
      <c r="B38" s="35" t="s">
        <v>62</v>
      </c>
      <c r="C38" s="36">
        <v>36</v>
      </c>
      <c r="D38" s="37">
        <v>44.39</v>
      </c>
      <c r="E38" s="37">
        <v>42.18</v>
      </c>
      <c r="F38" s="37">
        <v>2.21</v>
      </c>
      <c r="G38" s="37">
        <v>1598</v>
      </c>
      <c r="H38" s="37">
        <v>1518</v>
      </c>
      <c r="I38" s="37">
        <v>80</v>
      </c>
      <c r="J38" s="34">
        <v>21.67</v>
      </c>
      <c r="K38" s="36">
        <v>5.81</v>
      </c>
      <c r="L38" s="37">
        <v>33368</v>
      </c>
      <c r="M38" s="37">
        <v>32906</v>
      </c>
      <c r="N38" s="37">
        <v>462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</row>
    <row r="39" spans="1:43" ht="102">
      <c r="A39" s="34">
        <v>13</v>
      </c>
      <c r="B39" s="35" t="s">
        <v>63</v>
      </c>
      <c r="C39" s="36">
        <v>2.9000000000000001E-2</v>
      </c>
      <c r="D39" s="37">
        <v>17140.55</v>
      </c>
      <c r="E39" s="37">
        <v>9115.85</v>
      </c>
      <c r="F39" s="37" t="s">
        <v>64</v>
      </c>
      <c r="G39" s="37">
        <v>497</v>
      </c>
      <c r="H39" s="37">
        <v>264</v>
      </c>
      <c r="I39" s="37" t="s">
        <v>65</v>
      </c>
      <c r="J39" s="34" t="s">
        <v>66</v>
      </c>
      <c r="K39" s="36" t="s">
        <v>67</v>
      </c>
      <c r="L39" s="37">
        <v>7369</v>
      </c>
      <c r="M39" s="37">
        <v>5729</v>
      </c>
      <c r="N39" s="37" t="s">
        <v>68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</row>
    <row r="40" spans="1:43" ht="140.25">
      <c r="A40" s="34">
        <v>14</v>
      </c>
      <c r="B40" s="35" t="s">
        <v>69</v>
      </c>
      <c r="C40" s="36">
        <v>0.88</v>
      </c>
      <c r="D40" s="37">
        <v>273.25</v>
      </c>
      <c r="E40" s="37">
        <v>201.61</v>
      </c>
      <c r="F40" s="37" t="s">
        <v>70</v>
      </c>
      <c r="G40" s="37">
        <v>240</v>
      </c>
      <c r="H40" s="37">
        <v>177</v>
      </c>
      <c r="I40" s="37" t="s">
        <v>71</v>
      </c>
      <c r="J40" s="34" t="s">
        <v>72</v>
      </c>
      <c r="K40" s="36" t="s">
        <v>73</v>
      </c>
      <c r="L40" s="37">
        <v>4159</v>
      </c>
      <c r="M40" s="37">
        <v>3845</v>
      </c>
      <c r="N40" s="37" t="s">
        <v>74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</row>
    <row r="41" spans="1:43" ht="140.25">
      <c r="A41" s="34">
        <v>15</v>
      </c>
      <c r="B41" s="35" t="s">
        <v>75</v>
      </c>
      <c r="C41" s="36">
        <v>0.09</v>
      </c>
      <c r="D41" s="37">
        <v>4463.37</v>
      </c>
      <c r="E41" s="37">
        <v>2064.67</v>
      </c>
      <c r="F41" s="37" t="s">
        <v>76</v>
      </c>
      <c r="G41" s="37">
        <v>402</v>
      </c>
      <c r="H41" s="37">
        <v>186</v>
      </c>
      <c r="I41" s="37" t="s">
        <v>77</v>
      </c>
      <c r="J41" s="34" t="s">
        <v>53</v>
      </c>
      <c r="K41" s="36" t="s">
        <v>54</v>
      </c>
      <c r="L41" s="37">
        <v>5632</v>
      </c>
      <c r="M41" s="37">
        <v>4027</v>
      </c>
      <c r="N41" s="37" t="s">
        <v>78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</row>
    <row r="42" spans="1:43" ht="114.75">
      <c r="A42" s="34">
        <v>16</v>
      </c>
      <c r="B42" s="35" t="s">
        <v>79</v>
      </c>
      <c r="C42" s="36">
        <v>0.9</v>
      </c>
      <c r="D42" s="37">
        <v>247.75</v>
      </c>
      <c r="E42" s="37">
        <v>235.95</v>
      </c>
      <c r="F42" s="37" t="s">
        <v>80</v>
      </c>
      <c r="G42" s="37">
        <v>223</v>
      </c>
      <c r="H42" s="37">
        <v>212</v>
      </c>
      <c r="I42" s="37" t="s">
        <v>81</v>
      </c>
      <c r="J42" s="34" t="s">
        <v>82</v>
      </c>
      <c r="K42" s="36" t="s">
        <v>83</v>
      </c>
      <c r="L42" s="37">
        <v>4688</v>
      </c>
      <c r="M42" s="37">
        <v>4602</v>
      </c>
      <c r="N42" s="37" t="s">
        <v>84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</row>
    <row r="43" spans="1:43" ht="114.75">
      <c r="A43" s="34">
        <v>17</v>
      </c>
      <c r="B43" s="35" t="s">
        <v>85</v>
      </c>
      <c r="C43" s="36">
        <v>2.16E-3</v>
      </c>
      <c r="D43" s="37">
        <v>3811.84</v>
      </c>
      <c r="E43" s="37">
        <v>1787.29</v>
      </c>
      <c r="F43" s="37" t="s">
        <v>86</v>
      </c>
      <c r="G43" s="37">
        <v>8</v>
      </c>
      <c r="H43" s="37">
        <v>4</v>
      </c>
      <c r="I43" s="37" t="s">
        <v>87</v>
      </c>
      <c r="J43" s="34" t="s">
        <v>88</v>
      </c>
      <c r="K43" s="36" t="s">
        <v>89</v>
      </c>
      <c r="L43" s="37">
        <v>128</v>
      </c>
      <c r="M43" s="37">
        <v>84</v>
      </c>
      <c r="N43" s="37" t="s">
        <v>90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</row>
    <row r="44" spans="1:43" ht="102">
      <c r="A44" s="34">
        <v>18</v>
      </c>
      <c r="B44" s="35" t="s">
        <v>91</v>
      </c>
      <c r="C44" s="36">
        <v>1</v>
      </c>
      <c r="D44" s="37">
        <v>17.86</v>
      </c>
      <c r="E44" s="37">
        <v>17.86</v>
      </c>
      <c r="F44" s="37"/>
      <c r="G44" s="37">
        <v>18</v>
      </c>
      <c r="H44" s="37">
        <v>18</v>
      </c>
      <c r="I44" s="37"/>
      <c r="J44" s="34" t="s">
        <v>32</v>
      </c>
      <c r="K44" s="36" t="s">
        <v>33</v>
      </c>
      <c r="L44" s="37">
        <v>387</v>
      </c>
      <c r="M44" s="37">
        <v>387</v>
      </c>
      <c r="N44" s="37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</row>
    <row r="45" spans="1:43" ht="102">
      <c r="A45" s="34">
        <v>19</v>
      </c>
      <c r="B45" s="35" t="s">
        <v>92</v>
      </c>
      <c r="C45" s="36">
        <v>0.3125</v>
      </c>
      <c r="D45" s="37">
        <v>89.93</v>
      </c>
      <c r="E45" s="37">
        <v>58.83</v>
      </c>
      <c r="F45" s="37" t="s">
        <v>93</v>
      </c>
      <c r="G45" s="37">
        <v>28</v>
      </c>
      <c r="H45" s="37">
        <v>18</v>
      </c>
      <c r="I45" s="37" t="s">
        <v>94</v>
      </c>
      <c r="J45" s="34" t="s">
        <v>95</v>
      </c>
      <c r="K45" s="36" t="s">
        <v>96</v>
      </c>
      <c r="L45" s="37">
        <v>471</v>
      </c>
      <c r="M45" s="37">
        <v>398</v>
      </c>
      <c r="N45" s="37" t="s">
        <v>97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</row>
    <row r="46" spans="1:43" ht="114.75">
      <c r="A46" s="34">
        <v>20</v>
      </c>
      <c r="B46" s="35" t="s">
        <v>98</v>
      </c>
      <c r="C46" s="36">
        <v>6.9099999999999999E-4</v>
      </c>
      <c r="D46" s="37">
        <v>3811.84</v>
      </c>
      <c r="E46" s="37">
        <v>1787.29</v>
      </c>
      <c r="F46" s="37" t="s">
        <v>86</v>
      </c>
      <c r="G46" s="37">
        <v>3</v>
      </c>
      <c r="H46" s="37">
        <v>1</v>
      </c>
      <c r="I46" s="37">
        <v>2</v>
      </c>
      <c r="J46" s="34" t="s">
        <v>88</v>
      </c>
      <c r="K46" s="36" t="s">
        <v>89</v>
      </c>
      <c r="L46" s="37">
        <v>41</v>
      </c>
      <c r="M46" s="37">
        <v>27</v>
      </c>
      <c r="N46" s="37" t="s">
        <v>99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</row>
    <row r="47" spans="1:43" ht="102">
      <c r="A47" s="34">
        <v>21</v>
      </c>
      <c r="B47" s="35" t="s">
        <v>100</v>
      </c>
      <c r="C47" s="36">
        <v>1</v>
      </c>
      <c r="D47" s="37">
        <v>15.92</v>
      </c>
      <c r="E47" s="37">
        <v>11.32</v>
      </c>
      <c r="F47" s="37" t="s">
        <v>101</v>
      </c>
      <c r="G47" s="37">
        <v>16</v>
      </c>
      <c r="H47" s="37">
        <v>11</v>
      </c>
      <c r="I47" s="37" t="s">
        <v>102</v>
      </c>
      <c r="J47" s="34" t="s">
        <v>103</v>
      </c>
      <c r="K47" s="36" t="s">
        <v>104</v>
      </c>
      <c r="L47" s="37">
        <v>284</v>
      </c>
      <c r="M47" s="37">
        <v>246</v>
      </c>
      <c r="N47" s="37" t="s">
        <v>105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1:43" ht="140.25">
      <c r="A48" s="34">
        <v>22</v>
      </c>
      <c r="B48" s="35" t="s">
        <v>106</v>
      </c>
      <c r="C48" s="36">
        <v>0.36</v>
      </c>
      <c r="D48" s="37">
        <v>273.25</v>
      </c>
      <c r="E48" s="37">
        <v>201.61</v>
      </c>
      <c r="F48" s="37" t="s">
        <v>70</v>
      </c>
      <c r="G48" s="37">
        <v>98</v>
      </c>
      <c r="H48" s="37">
        <v>73</v>
      </c>
      <c r="I48" s="37" t="s">
        <v>107</v>
      </c>
      <c r="J48" s="34" t="s">
        <v>72</v>
      </c>
      <c r="K48" s="36" t="s">
        <v>73</v>
      </c>
      <c r="L48" s="37">
        <v>1701</v>
      </c>
      <c r="M48" s="37">
        <v>1573</v>
      </c>
      <c r="N48" s="37" t="s">
        <v>108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1:43" ht="140.25">
      <c r="A49" s="34">
        <v>23</v>
      </c>
      <c r="B49" s="35" t="s">
        <v>109</v>
      </c>
      <c r="C49" s="36">
        <v>19.2</v>
      </c>
      <c r="D49" s="37">
        <v>23.45</v>
      </c>
      <c r="E49" s="37"/>
      <c r="F49" s="37">
        <v>23.45</v>
      </c>
      <c r="G49" s="37">
        <v>450</v>
      </c>
      <c r="H49" s="37"/>
      <c r="I49" s="37">
        <v>450</v>
      </c>
      <c r="J49" s="34" t="s">
        <v>23</v>
      </c>
      <c r="K49" s="36">
        <v>8.35</v>
      </c>
      <c r="L49" s="37">
        <v>3760</v>
      </c>
      <c r="M49" s="37"/>
      <c r="N49" s="37">
        <v>3760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 ht="114.75">
      <c r="A50" s="34">
        <v>24</v>
      </c>
      <c r="B50" s="35" t="s">
        <v>110</v>
      </c>
      <c r="C50" s="36">
        <v>6.4000000000000001E-2</v>
      </c>
      <c r="D50" s="37">
        <v>663.75</v>
      </c>
      <c r="E50" s="37">
        <v>663.75</v>
      </c>
      <c r="F50" s="37"/>
      <c r="G50" s="37">
        <v>42</v>
      </c>
      <c r="H50" s="37">
        <v>42</v>
      </c>
      <c r="I50" s="37"/>
      <c r="J50" s="34" t="s">
        <v>32</v>
      </c>
      <c r="K50" s="36" t="s">
        <v>33</v>
      </c>
      <c r="L50" s="37">
        <v>921</v>
      </c>
      <c r="M50" s="37">
        <v>921</v>
      </c>
      <c r="N50" s="37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3" ht="140.25">
      <c r="A51" s="34">
        <v>25</v>
      </c>
      <c r="B51" s="35" t="s">
        <v>109</v>
      </c>
      <c r="C51" s="36">
        <v>224</v>
      </c>
      <c r="D51" s="37">
        <v>23.45</v>
      </c>
      <c r="E51" s="37"/>
      <c r="F51" s="37">
        <v>23.45</v>
      </c>
      <c r="G51" s="37">
        <v>5253</v>
      </c>
      <c r="H51" s="37"/>
      <c r="I51" s="37">
        <v>5253</v>
      </c>
      <c r="J51" s="34" t="s">
        <v>23</v>
      </c>
      <c r="K51" s="36">
        <v>8.35</v>
      </c>
      <c r="L51" s="37">
        <v>43861</v>
      </c>
      <c r="M51" s="37"/>
      <c r="N51" s="37">
        <v>43861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 ht="140.25">
      <c r="A52" s="34">
        <v>26</v>
      </c>
      <c r="B52" s="35" t="s">
        <v>111</v>
      </c>
      <c r="C52" s="36">
        <v>0.128</v>
      </c>
      <c r="D52" s="37">
        <v>2419.85</v>
      </c>
      <c r="E52" s="37">
        <v>83.85</v>
      </c>
      <c r="F52" s="37" t="s">
        <v>112</v>
      </c>
      <c r="G52" s="37">
        <v>310</v>
      </c>
      <c r="H52" s="37">
        <v>11</v>
      </c>
      <c r="I52" s="37" t="s">
        <v>113</v>
      </c>
      <c r="J52" s="34">
        <v>21.67</v>
      </c>
      <c r="K52" s="36" t="s">
        <v>114</v>
      </c>
      <c r="L52" s="37">
        <v>2479</v>
      </c>
      <c r="M52" s="37">
        <v>233</v>
      </c>
      <c r="N52" s="37" t="s">
        <v>115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ht="140.25">
      <c r="A53" s="34">
        <v>27</v>
      </c>
      <c r="B53" s="35" t="s">
        <v>116</v>
      </c>
      <c r="C53" s="36">
        <v>48</v>
      </c>
      <c r="D53" s="37">
        <v>34.86</v>
      </c>
      <c r="E53" s="37"/>
      <c r="F53" s="37">
        <v>34.86</v>
      </c>
      <c r="G53" s="37">
        <v>1673</v>
      </c>
      <c r="H53" s="37"/>
      <c r="I53" s="37">
        <v>1673</v>
      </c>
      <c r="J53" s="34" t="s">
        <v>23</v>
      </c>
      <c r="K53" s="36">
        <v>8.35</v>
      </c>
      <c r="L53" s="37">
        <v>13972</v>
      </c>
      <c r="M53" s="37"/>
      <c r="N53" s="37">
        <v>13972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1:43" ht="127.5">
      <c r="A54" s="34">
        <v>28</v>
      </c>
      <c r="B54" s="35" t="s">
        <v>117</v>
      </c>
      <c r="C54" s="36">
        <v>0.04</v>
      </c>
      <c r="D54" s="37">
        <v>91.46</v>
      </c>
      <c r="E54" s="37"/>
      <c r="F54" s="37" t="s">
        <v>118</v>
      </c>
      <c r="G54" s="37">
        <v>4</v>
      </c>
      <c r="H54" s="37"/>
      <c r="I54" s="37" t="s">
        <v>87</v>
      </c>
      <c r="J54" s="34">
        <v>21.67</v>
      </c>
      <c r="K54" s="36" t="s">
        <v>119</v>
      </c>
      <c r="L54" s="37">
        <v>40</v>
      </c>
      <c r="M54" s="37"/>
      <c r="N54" s="37" t="s">
        <v>120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ht="114.75">
      <c r="A55" s="34">
        <v>29</v>
      </c>
      <c r="B55" s="35" t="s">
        <v>121</v>
      </c>
      <c r="C55" s="36">
        <v>0.03</v>
      </c>
      <c r="D55" s="37">
        <v>15892.96</v>
      </c>
      <c r="E55" s="37">
        <v>3952.45</v>
      </c>
      <c r="F55" s="37" t="s">
        <v>122</v>
      </c>
      <c r="G55" s="37">
        <v>477</v>
      </c>
      <c r="H55" s="37">
        <v>119</v>
      </c>
      <c r="I55" s="37" t="s">
        <v>123</v>
      </c>
      <c r="J55" s="34" t="s">
        <v>124</v>
      </c>
      <c r="K55" s="36" t="s">
        <v>125</v>
      </c>
      <c r="L55" s="37">
        <v>5500</v>
      </c>
      <c r="M55" s="37">
        <v>2569</v>
      </c>
      <c r="N55" s="37" t="s">
        <v>126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1:43" ht="127.5">
      <c r="A56" s="38">
        <v>30</v>
      </c>
      <c r="B56" s="39" t="s">
        <v>127</v>
      </c>
      <c r="C56" s="40">
        <v>6.2E-2</v>
      </c>
      <c r="D56" s="41">
        <v>988.77</v>
      </c>
      <c r="E56" s="41">
        <v>359.21</v>
      </c>
      <c r="F56" s="41" t="s">
        <v>128</v>
      </c>
      <c r="G56" s="41">
        <v>61</v>
      </c>
      <c r="H56" s="41">
        <v>22</v>
      </c>
      <c r="I56" s="41" t="s">
        <v>129</v>
      </c>
      <c r="J56" s="38" t="s">
        <v>130</v>
      </c>
      <c r="K56" s="40" t="s">
        <v>131</v>
      </c>
      <c r="L56" s="41">
        <v>804</v>
      </c>
      <c r="M56" s="41">
        <v>483</v>
      </c>
      <c r="N56" s="41" t="s">
        <v>132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3" ht="21" customHeight="1">
      <c r="A57" s="48" t="s">
        <v>133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</row>
    <row r="58" spans="1:43" ht="38.25">
      <c r="A58" s="34">
        <v>31</v>
      </c>
      <c r="B58" s="35" t="s">
        <v>134</v>
      </c>
      <c r="C58" s="36">
        <v>0.3175</v>
      </c>
      <c r="D58" s="37">
        <v>73125</v>
      </c>
      <c r="E58" s="37" t="s">
        <v>135</v>
      </c>
      <c r="F58" s="37"/>
      <c r="G58" s="37">
        <v>23217</v>
      </c>
      <c r="H58" s="37" t="s">
        <v>136</v>
      </c>
      <c r="I58" s="37"/>
      <c r="J58" s="34" t="s">
        <v>23</v>
      </c>
      <c r="K58" s="36" t="s">
        <v>23</v>
      </c>
      <c r="L58" s="37">
        <v>23217</v>
      </c>
      <c r="M58" s="37" t="s">
        <v>136</v>
      </c>
      <c r="N58" s="37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</row>
    <row r="59" spans="1:43" ht="38.25">
      <c r="A59" s="34">
        <v>32</v>
      </c>
      <c r="B59" s="35" t="s">
        <v>137</v>
      </c>
      <c r="C59" s="36">
        <v>2.4849000000000001</v>
      </c>
      <c r="D59" s="37">
        <v>47.67</v>
      </c>
      <c r="E59" s="37" t="s">
        <v>138</v>
      </c>
      <c r="F59" s="37"/>
      <c r="G59" s="37">
        <v>118</v>
      </c>
      <c r="H59" s="37" t="s">
        <v>139</v>
      </c>
      <c r="I59" s="37"/>
      <c r="J59" s="34" t="s">
        <v>23</v>
      </c>
      <c r="K59" s="36" t="s">
        <v>23</v>
      </c>
      <c r="L59" s="37">
        <v>118</v>
      </c>
      <c r="M59" s="37" t="s">
        <v>139</v>
      </c>
      <c r="N59" s="37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</row>
    <row r="60" spans="1:43" ht="51">
      <c r="A60" s="34">
        <v>33</v>
      </c>
      <c r="B60" s="35" t="s">
        <v>140</v>
      </c>
      <c r="C60" s="36">
        <v>9.6699999999999994E-2</v>
      </c>
      <c r="D60" s="37">
        <v>4730</v>
      </c>
      <c r="E60" s="37" t="s">
        <v>141</v>
      </c>
      <c r="F60" s="37"/>
      <c r="G60" s="37">
        <v>457</v>
      </c>
      <c r="H60" s="37" t="s">
        <v>142</v>
      </c>
      <c r="I60" s="37"/>
      <c r="J60" s="34" t="s">
        <v>23</v>
      </c>
      <c r="K60" s="36" t="s">
        <v>23</v>
      </c>
      <c r="L60" s="37">
        <v>457</v>
      </c>
      <c r="M60" s="37" t="s">
        <v>142</v>
      </c>
      <c r="N60" s="37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</row>
    <row r="61" spans="1:43" ht="38.25">
      <c r="A61" s="34">
        <v>34</v>
      </c>
      <c r="B61" s="35" t="s">
        <v>143</v>
      </c>
      <c r="C61" s="36">
        <v>9.7999999999999997E-3</v>
      </c>
      <c r="D61" s="37">
        <v>72030</v>
      </c>
      <c r="E61" s="37" t="s">
        <v>144</v>
      </c>
      <c r="F61" s="37"/>
      <c r="G61" s="37">
        <v>706</v>
      </c>
      <c r="H61" s="37" t="s">
        <v>145</v>
      </c>
      <c r="I61" s="37"/>
      <c r="J61" s="34" t="s">
        <v>23</v>
      </c>
      <c r="K61" s="36" t="s">
        <v>23</v>
      </c>
      <c r="L61" s="37">
        <v>706</v>
      </c>
      <c r="M61" s="37" t="s">
        <v>145</v>
      </c>
      <c r="N61" s="37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</row>
    <row r="62" spans="1:43" ht="38.25">
      <c r="A62" s="34">
        <v>35</v>
      </c>
      <c r="B62" s="35" t="s">
        <v>146</v>
      </c>
      <c r="C62" s="36">
        <v>0.82830000000000004</v>
      </c>
      <c r="D62" s="37">
        <v>34.17</v>
      </c>
      <c r="E62" s="37" t="s">
        <v>147</v>
      </c>
      <c r="F62" s="37"/>
      <c r="G62" s="37">
        <v>28</v>
      </c>
      <c r="H62" s="37" t="s">
        <v>148</v>
      </c>
      <c r="I62" s="37"/>
      <c r="J62" s="34" t="s">
        <v>23</v>
      </c>
      <c r="K62" s="36" t="s">
        <v>23</v>
      </c>
      <c r="L62" s="37">
        <v>28</v>
      </c>
      <c r="M62" s="37" t="s">
        <v>148</v>
      </c>
      <c r="N62" s="37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</row>
    <row r="63" spans="1:43" ht="38.25">
      <c r="A63" s="34">
        <v>36</v>
      </c>
      <c r="B63" s="35" t="s">
        <v>149</v>
      </c>
      <c r="C63" s="36">
        <v>1</v>
      </c>
      <c r="D63" s="37">
        <v>6491.67</v>
      </c>
      <c r="E63" s="37" t="s">
        <v>150</v>
      </c>
      <c r="F63" s="37"/>
      <c r="G63" s="37">
        <v>6492</v>
      </c>
      <c r="H63" s="37" t="s">
        <v>151</v>
      </c>
      <c r="I63" s="37"/>
      <c r="J63" s="34" t="s">
        <v>23</v>
      </c>
      <c r="K63" s="36" t="s">
        <v>23</v>
      </c>
      <c r="L63" s="37">
        <v>6492</v>
      </c>
      <c r="M63" s="37" t="s">
        <v>151</v>
      </c>
      <c r="N63" s="37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</row>
    <row r="64" spans="1:43" ht="38.25">
      <c r="A64" s="34">
        <v>37</v>
      </c>
      <c r="B64" s="35" t="s">
        <v>152</v>
      </c>
      <c r="C64" s="36">
        <v>1.08</v>
      </c>
      <c r="D64" s="37">
        <v>8900</v>
      </c>
      <c r="E64" s="37" t="s">
        <v>153</v>
      </c>
      <c r="F64" s="37"/>
      <c r="G64" s="37">
        <v>9612</v>
      </c>
      <c r="H64" s="37" t="s">
        <v>154</v>
      </c>
      <c r="I64" s="37"/>
      <c r="J64" s="34" t="s">
        <v>23</v>
      </c>
      <c r="K64" s="36" t="s">
        <v>23</v>
      </c>
      <c r="L64" s="37">
        <v>9612</v>
      </c>
      <c r="M64" s="37" t="s">
        <v>154</v>
      </c>
      <c r="N64" s="37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1:43" ht="38.25">
      <c r="A65" s="34">
        <v>38</v>
      </c>
      <c r="B65" s="35" t="s">
        <v>155</v>
      </c>
      <c r="C65" s="36">
        <v>72</v>
      </c>
      <c r="D65" s="37">
        <v>3.4</v>
      </c>
      <c r="E65" s="37" t="s">
        <v>156</v>
      </c>
      <c r="F65" s="37"/>
      <c r="G65" s="37">
        <v>245</v>
      </c>
      <c r="H65" s="37" t="s">
        <v>157</v>
      </c>
      <c r="I65" s="37"/>
      <c r="J65" s="34" t="s">
        <v>23</v>
      </c>
      <c r="K65" s="36" t="s">
        <v>23</v>
      </c>
      <c r="L65" s="37">
        <v>245</v>
      </c>
      <c r="M65" s="37" t="s">
        <v>157</v>
      </c>
      <c r="N65" s="37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</row>
    <row r="66" spans="1:43" ht="38.25">
      <c r="A66" s="34">
        <v>39</v>
      </c>
      <c r="B66" s="35" t="s">
        <v>158</v>
      </c>
      <c r="C66" s="36">
        <v>192</v>
      </c>
      <c r="D66" s="37">
        <v>38.479999999999997</v>
      </c>
      <c r="E66" s="37" t="s">
        <v>159</v>
      </c>
      <c r="F66" s="37"/>
      <c r="G66" s="37">
        <v>7388</v>
      </c>
      <c r="H66" s="37" t="s">
        <v>160</v>
      </c>
      <c r="I66" s="37"/>
      <c r="J66" s="34" t="s">
        <v>23</v>
      </c>
      <c r="K66" s="36" t="s">
        <v>23</v>
      </c>
      <c r="L66" s="37">
        <v>7388</v>
      </c>
      <c r="M66" s="37" t="s">
        <v>160</v>
      </c>
      <c r="N66" s="37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  <row r="67" spans="1:43" ht="38.25">
      <c r="A67" s="34">
        <v>40</v>
      </c>
      <c r="B67" s="35" t="s">
        <v>161</v>
      </c>
      <c r="C67" s="36">
        <v>39</v>
      </c>
      <c r="D67" s="37">
        <v>17.12</v>
      </c>
      <c r="E67" s="37" t="s">
        <v>162</v>
      </c>
      <c r="F67" s="37"/>
      <c r="G67" s="37">
        <v>668</v>
      </c>
      <c r="H67" s="37" t="s">
        <v>163</v>
      </c>
      <c r="I67" s="37"/>
      <c r="J67" s="34" t="s">
        <v>23</v>
      </c>
      <c r="K67" s="36" t="s">
        <v>23</v>
      </c>
      <c r="L67" s="37">
        <v>668</v>
      </c>
      <c r="M67" s="37" t="s">
        <v>163</v>
      </c>
      <c r="N67" s="37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</row>
    <row r="68" spans="1:43" ht="38.25">
      <c r="A68" s="34">
        <v>41</v>
      </c>
      <c r="B68" s="35" t="s">
        <v>164</v>
      </c>
      <c r="C68" s="36">
        <v>50</v>
      </c>
      <c r="D68" s="37">
        <v>1.95</v>
      </c>
      <c r="E68" s="37" t="s">
        <v>165</v>
      </c>
      <c r="F68" s="37"/>
      <c r="G68" s="37">
        <v>98</v>
      </c>
      <c r="H68" s="37" t="s">
        <v>166</v>
      </c>
      <c r="I68" s="37"/>
      <c r="J68" s="34" t="s">
        <v>23</v>
      </c>
      <c r="K68" s="36" t="s">
        <v>23</v>
      </c>
      <c r="L68" s="37">
        <v>98</v>
      </c>
      <c r="M68" s="37" t="s">
        <v>166</v>
      </c>
      <c r="N68" s="37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</row>
    <row r="69" spans="1:43" ht="38.25">
      <c r="A69" s="34">
        <v>42</v>
      </c>
      <c r="B69" s="35" t="s">
        <v>167</v>
      </c>
      <c r="C69" s="36">
        <v>5</v>
      </c>
      <c r="D69" s="37">
        <v>12521.82</v>
      </c>
      <c r="E69" s="37" t="s">
        <v>168</v>
      </c>
      <c r="F69" s="37"/>
      <c r="G69" s="37">
        <v>62609</v>
      </c>
      <c r="H69" s="37" t="s">
        <v>169</v>
      </c>
      <c r="I69" s="37"/>
      <c r="J69" s="34" t="s">
        <v>23</v>
      </c>
      <c r="K69" s="36" t="s">
        <v>23</v>
      </c>
      <c r="L69" s="37">
        <v>62609</v>
      </c>
      <c r="M69" s="37" t="s">
        <v>169</v>
      </c>
      <c r="N69" s="37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</row>
    <row r="70" spans="1:43" ht="51">
      <c r="A70" s="34">
        <v>43</v>
      </c>
      <c r="B70" s="35" t="s">
        <v>170</v>
      </c>
      <c r="C70" s="36">
        <v>4</v>
      </c>
      <c r="D70" s="37">
        <v>17297.78</v>
      </c>
      <c r="E70" s="37" t="s">
        <v>171</v>
      </c>
      <c r="F70" s="37"/>
      <c r="G70" s="37">
        <v>69191</v>
      </c>
      <c r="H70" s="37" t="s">
        <v>172</v>
      </c>
      <c r="I70" s="37"/>
      <c r="J70" s="34" t="s">
        <v>23</v>
      </c>
      <c r="K70" s="36" t="s">
        <v>23</v>
      </c>
      <c r="L70" s="37">
        <v>69191</v>
      </c>
      <c r="M70" s="37" t="s">
        <v>172</v>
      </c>
      <c r="N70" s="37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</row>
    <row r="71" spans="1:43" ht="38.25">
      <c r="A71" s="34">
        <v>44</v>
      </c>
      <c r="B71" s="35" t="s">
        <v>173</v>
      </c>
      <c r="C71" s="36">
        <v>2.944</v>
      </c>
      <c r="D71" s="37">
        <v>3942.5</v>
      </c>
      <c r="E71" s="37" t="s">
        <v>174</v>
      </c>
      <c r="F71" s="37"/>
      <c r="G71" s="37">
        <v>11607</v>
      </c>
      <c r="H71" s="37" t="s">
        <v>175</v>
      </c>
      <c r="I71" s="37"/>
      <c r="J71" s="34" t="s">
        <v>23</v>
      </c>
      <c r="K71" s="36" t="s">
        <v>23</v>
      </c>
      <c r="L71" s="37">
        <v>11607</v>
      </c>
      <c r="M71" s="37" t="s">
        <v>175</v>
      </c>
      <c r="N71" s="37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</row>
    <row r="72" spans="1:43" ht="51">
      <c r="A72" s="34">
        <v>45</v>
      </c>
      <c r="B72" s="35" t="s">
        <v>176</v>
      </c>
      <c r="C72" s="36">
        <v>0.49399999999999999</v>
      </c>
      <c r="D72" s="37">
        <v>8500</v>
      </c>
      <c r="E72" s="37" t="s">
        <v>177</v>
      </c>
      <c r="F72" s="37"/>
      <c r="G72" s="37">
        <v>4199</v>
      </c>
      <c r="H72" s="37" t="s">
        <v>178</v>
      </c>
      <c r="I72" s="37"/>
      <c r="J72" s="34" t="s">
        <v>23</v>
      </c>
      <c r="K72" s="36" t="s">
        <v>23</v>
      </c>
      <c r="L72" s="37">
        <v>4199</v>
      </c>
      <c r="M72" s="37" t="s">
        <v>178</v>
      </c>
      <c r="N72" s="37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</row>
    <row r="73" spans="1:43" ht="63.75">
      <c r="A73" s="34">
        <v>46</v>
      </c>
      <c r="B73" s="35" t="s">
        <v>179</v>
      </c>
      <c r="C73" s="36">
        <v>9.5100000000000004E-2</v>
      </c>
      <c r="D73" s="37">
        <v>1170</v>
      </c>
      <c r="E73" s="37" t="s">
        <v>180</v>
      </c>
      <c r="F73" s="37"/>
      <c r="G73" s="37">
        <v>111</v>
      </c>
      <c r="H73" s="37" t="s">
        <v>181</v>
      </c>
      <c r="I73" s="37"/>
      <c r="J73" s="34" t="s">
        <v>23</v>
      </c>
      <c r="K73" s="36" t="s">
        <v>23</v>
      </c>
      <c r="L73" s="37">
        <v>111</v>
      </c>
      <c r="M73" s="37" t="s">
        <v>181</v>
      </c>
      <c r="N73" s="37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</row>
    <row r="74" spans="1:43" ht="51">
      <c r="A74" s="38">
        <v>47</v>
      </c>
      <c r="B74" s="39" t="s">
        <v>182</v>
      </c>
      <c r="C74" s="40">
        <v>0.35349999999999998</v>
      </c>
      <c r="D74" s="41">
        <v>385</v>
      </c>
      <c r="E74" s="41" t="s">
        <v>183</v>
      </c>
      <c r="F74" s="41"/>
      <c r="G74" s="41">
        <v>136</v>
      </c>
      <c r="H74" s="41" t="s">
        <v>184</v>
      </c>
      <c r="I74" s="41"/>
      <c r="J74" s="38" t="s">
        <v>23</v>
      </c>
      <c r="K74" s="40" t="s">
        <v>23</v>
      </c>
      <c r="L74" s="41">
        <v>136</v>
      </c>
      <c r="M74" s="41" t="s">
        <v>184</v>
      </c>
      <c r="N74" s="41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</row>
    <row r="75" spans="1:43" ht="38.25">
      <c r="A75" s="46" t="s">
        <v>185</v>
      </c>
      <c r="B75" s="47"/>
      <c r="C75" s="47"/>
      <c r="D75" s="47"/>
      <c r="E75" s="47"/>
      <c r="F75" s="47"/>
      <c r="G75" s="42">
        <v>17067</v>
      </c>
      <c r="H75" s="42">
        <v>4199</v>
      </c>
      <c r="I75" s="42" t="s">
        <v>186</v>
      </c>
      <c r="J75" s="42"/>
      <c r="K75" s="42"/>
      <c r="L75" s="42">
        <v>391956</v>
      </c>
      <c r="M75" s="42" t="s">
        <v>187</v>
      </c>
      <c r="N75" s="42" t="s">
        <v>188</v>
      </c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</row>
    <row r="76" spans="1:43">
      <c r="A76" s="46" t="s">
        <v>189</v>
      </c>
      <c r="B76" s="47"/>
      <c r="C76" s="47"/>
      <c r="D76" s="47"/>
      <c r="E76" s="47"/>
      <c r="F76" s="47"/>
      <c r="G76" s="42"/>
      <c r="H76" s="42"/>
      <c r="I76" s="42"/>
      <c r="J76" s="42"/>
      <c r="K76" s="42"/>
      <c r="L76" s="42"/>
      <c r="M76" s="42"/>
      <c r="N76" s="42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</row>
    <row r="77" spans="1:43">
      <c r="A77" s="46" t="s">
        <v>190</v>
      </c>
      <c r="B77" s="47"/>
      <c r="C77" s="47"/>
      <c r="D77" s="47"/>
      <c r="E77" s="47"/>
      <c r="F77" s="47"/>
      <c r="G77" s="42">
        <v>4424</v>
      </c>
      <c r="H77" s="42"/>
      <c r="I77" s="42"/>
      <c r="J77" s="42"/>
      <c r="K77" s="42"/>
      <c r="L77" s="42">
        <v>95667</v>
      </c>
      <c r="M77" s="42"/>
      <c r="N77" s="42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</row>
    <row r="78" spans="1:43">
      <c r="A78" s="46" t="s">
        <v>191</v>
      </c>
      <c r="B78" s="47"/>
      <c r="C78" s="47"/>
      <c r="D78" s="47"/>
      <c r="E78" s="47"/>
      <c r="F78" s="47"/>
      <c r="G78" s="42">
        <v>0</v>
      </c>
      <c r="H78" s="42"/>
      <c r="I78" s="42"/>
      <c r="J78" s="42"/>
      <c r="K78" s="42"/>
      <c r="L78" s="42">
        <v>196882</v>
      </c>
      <c r="M78" s="42"/>
      <c r="N78" s="42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</row>
    <row r="79" spans="1:43">
      <c r="A79" s="46" t="s">
        <v>192</v>
      </c>
      <c r="B79" s="47"/>
      <c r="C79" s="47"/>
      <c r="D79" s="47"/>
      <c r="E79" s="47"/>
      <c r="F79" s="47"/>
      <c r="G79" s="42">
        <v>12868</v>
      </c>
      <c r="H79" s="42"/>
      <c r="I79" s="42"/>
      <c r="J79" s="42"/>
      <c r="K79" s="42"/>
      <c r="L79" s="42">
        <v>104055</v>
      </c>
      <c r="M79" s="42"/>
      <c r="N79" s="42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</row>
    <row r="80" spans="1:43">
      <c r="A80" s="44" t="s">
        <v>193</v>
      </c>
      <c r="B80" s="45"/>
      <c r="C80" s="45"/>
      <c r="D80" s="45"/>
      <c r="E80" s="45"/>
      <c r="F80" s="45"/>
      <c r="G80" s="43">
        <v>4019</v>
      </c>
      <c r="H80" s="43"/>
      <c r="I80" s="43"/>
      <c r="J80" s="43"/>
      <c r="K80" s="43"/>
      <c r="L80" s="43">
        <v>86903</v>
      </c>
      <c r="M80" s="43"/>
      <c r="N80" s="43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</row>
    <row r="81" spans="1:43">
      <c r="A81" s="44" t="s">
        <v>194</v>
      </c>
      <c r="B81" s="45"/>
      <c r="C81" s="45"/>
      <c r="D81" s="45"/>
      <c r="E81" s="45"/>
      <c r="F81" s="45"/>
      <c r="G81" s="43">
        <v>2475</v>
      </c>
      <c r="H81" s="43"/>
      <c r="I81" s="43"/>
      <c r="J81" s="43"/>
      <c r="K81" s="43"/>
      <c r="L81" s="43">
        <v>53469</v>
      </c>
      <c r="M81" s="43"/>
      <c r="N81" s="43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</row>
    <row r="82" spans="1:43">
      <c r="A82" s="44" t="s">
        <v>195</v>
      </c>
      <c r="B82" s="45"/>
      <c r="C82" s="45"/>
      <c r="D82" s="45"/>
      <c r="E82" s="45"/>
      <c r="F82" s="45"/>
      <c r="G82" s="43"/>
      <c r="H82" s="43"/>
      <c r="I82" s="43"/>
      <c r="J82" s="43"/>
      <c r="K82" s="43"/>
      <c r="L82" s="43"/>
      <c r="M82" s="43"/>
      <c r="N82" s="43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</row>
    <row r="83" spans="1:43" ht="27.95" customHeight="1">
      <c r="A83" s="46" t="s">
        <v>196</v>
      </c>
      <c r="B83" s="47"/>
      <c r="C83" s="47"/>
      <c r="D83" s="47"/>
      <c r="E83" s="47"/>
      <c r="F83" s="47"/>
      <c r="G83" s="42">
        <v>1771</v>
      </c>
      <c r="H83" s="42"/>
      <c r="I83" s="42"/>
      <c r="J83" s="42"/>
      <c r="K83" s="42"/>
      <c r="L83" s="42">
        <v>14719</v>
      </c>
      <c r="M83" s="42"/>
      <c r="N83" s="42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</row>
    <row r="84" spans="1:43" ht="27.95" customHeight="1">
      <c r="A84" s="46" t="s">
        <v>197</v>
      </c>
      <c r="B84" s="47"/>
      <c r="C84" s="47"/>
      <c r="D84" s="47"/>
      <c r="E84" s="47"/>
      <c r="F84" s="47"/>
      <c r="G84" s="42">
        <v>1791</v>
      </c>
      <c r="H84" s="42"/>
      <c r="I84" s="42"/>
      <c r="J84" s="42"/>
      <c r="K84" s="42"/>
      <c r="L84" s="42">
        <v>34873</v>
      </c>
      <c r="M84" s="42"/>
      <c r="N84" s="42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</row>
    <row r="85" spans="1:43">
      <c r="A85" s="46" t="s">
        <v>198</v>
      </c>
      <c r="B85" s="47"/>
      <c r="C85" s="47"/>
      <c r="D85" s="47"/>
      <c r="E85" s="47"/>
      <c r="F85" s="47"/>
      <c r="G85" s="42">
        <v>248</v>
      </c>
      <c r="H85" s="42"/>
      <c r="I85" s="42"/>
      <c r="J85" s="42"/>
      <c r="K85" s="42"/>
      <c r="L85" s="42">
        <v>5350</v>
      </c>
      <c r="M85" s="42"/>
      <c r="N85" s="42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</row>
    <row r="86" spans="1:43">
      <c r="A86" s="46" t="s">
        <v>199</v>
      </c>
      <c r="B86" s="47"/>
      <c r="C86" s="47"/>
      <c r="D86" s="47"/>
      <c r="E86" s="47"/>
      <c r="F86" s="47"/>
      <c r="G86" s="42">
        <v>63</v>
      </c>
      <c r="H86" s="42"/>
      <c r="I86" s="42"/>
      <c r="J86" s="42"/>
      <c r="K86" s="42"/>
      <c r="L86" s="42">
        <v>1115</v>
      </c>
      <c r="M86" s="42"/>
      <c r="N86" s="42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</row>
    <row r="87" spans="1:43" ht="27.95" customHeight="1">
      <c r="A87" s="46" t="s">
        <v>200</v>
      </c>
      <c r="B87" s="47"/>
      <c r="C87" s="47"/>
      <c r="D87" s="47"/>
      <c r="E87" s="47"/>
      <c r="F87" s="47"/>
      <c r="G87" s="42">
        <v>1449</v>
      </c>
      <c r="H87" s="42"/>
      <c r="I87" s="42"/>
      <c r="J87" s="42"/>
      <c r="K87" s="42"/>
      <c r="L87" s="42">
        <v>26304</v>
      </c>
      <c r="M87" s="42"/>
      <c r="N87" s="42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</row>
    <row r="88" spans="1:43">
      <c r="A88" s="46" t="s">
        <v>201</v>
      </c>
      <c r="B88" s="47"/>
      <c r="C88" s="47"/>
      <c r="D88" s="47"/>
      <c r="E88" s="47"/>
      <c r="F88" s="47"/>
      <c r="G88" s="42">
        <v>251</v>
      </c>
      <c r="H88" s="42"/>
      <c r="I88" s="42"/>
      <c r="J88" s="42"/>
      <c r="K88" s="42"/>
      <c r="L88" s="42">
        <v>5433</v>
      </c>
      <c r="M88" s="42"/>
      <c r="N88" s="42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</row>
    <row r="89" spans="1:43">
      <c r="A89" s="46" t="s">
        <v>202</v>
      </c>
      <c r="B89" s="47"/>
      <c r="C89" s="47"/>
      <c r="D89" s="47"/>
      <c r="E89" s="47"/>
      <c r="F89" s="47"/>
      <c r="G89" s="42">
        <v>8875</v>
      </c>
      <c r="H89" s="42"/>
      <c r="I89" s="42"/>
      <c r="J89" s="42"/>
      <c r="K89" s="42"/>
      <c r="L89" s="42">
        <v>77493</v>
      </c>
      <c r="M89" s="42"/>
      <c r="N89" s="42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</row>
    <row r="90" spans="1:43" ht="27.95" customHeight="1">
      <c r="A90" s="46" t="s">
        <v>203</v>
      </c>
      <c r="B90" s="47"/>
      <c r="C90" s="47"/>
      <c r="D90" s="47"/>
      <c r="E90" s="47"/>
      <c r="F90" s="47"/>
      <c r="G90" s="42">
        <v>2487</v>
      </c>
      <c r="H90" s="42"/>
      <c r="I90" s="42"/>
      <c r="J90" s="42"/>
      <c r="K90" s="42"/>
      <c r="L90" s="42">
        <v>42731</v>
      </c>
      <c r="M90" s="42"/>
      <c r="N90" s="42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</row>
    <row r="91" spans="1:43" ht="27.95" customHeight="1">
      <c r="A91" s="46" t="s">
        <v>204</v>
      </c>
      <c r="B91" s="47"/>
      <c r="C91" s="47"/>
      <c r="D91" s="47"/>
      <c r="E91" s="47"/>
      <c r="F91" s="47"/>
      <c r="G91" s="42">
        <v>3521</v>
      </c>
      <c r="H91" s="42"/>
      <c r="I91" s="42"/>
      <c r="J91" s="42"/>
      <c r="K91" s="42"/>
      <c r="L91" s="42">
        <v>75039</v>
      </c>
      <c r="M91" s="42"/>
      <c r="N91" s="42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</row>
    <row r="92" spans="1:43" ht="27.95" customHeight="1">
      <c r="A92" s="46" t="s">
        <v>205</v>
      </c>
      <c r="B92" s="47"/>
      <c r="C92" s="47"/>
      <c r="D92" s="47"/>
      <c r="E92" s="47"/>
      <c r="F92" s="47"/>
      <c r="G92" s="42">
        <v>934</v>
      </c>
      <c r="H92" s="42"/>
      <c r="I92" s="42"/>
      <c r="J92" s="42"/>
      <c r="K92" s="42"/>
      <c r="L92" s="42">
        <v>16841</v>
      </c>
      <c r="M92" s="42"/>
      <c r="N92" s="42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</row>
    <row r="93" spans="1:43">
      <c r="A93" s="46" t="s">
        <v>206</v>
      </c>
      <c r="B93" s="47"/>
      <c r="C93" s="47"/>
      <c r="D93" s="47"/>
      <c r="E93" s="47"/>
      <c r="F93" s="47"/>
      <c r="G93" s="42">
        <v>852</v>
      </c>
      <c r="H93" s="42"/>
      <c r="I93" s="42"/>
      <c r="J93" s="42"/>
      <c r="K93" s="42"/>
      <c r="L93" s="42">
        <v>16846</v>
      </c>
      <c r="M93" s="42"/>
      <c r="N93" s="42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</row>
    <row r="94" spans="1:43" ht="27.95" customHeight="1">
      <c r="A94" s="46" t="s">
        <v>207</v>
      </c>
      <c r="B94" s="47"/>
      <c r="C94" s="47"/>
      <c r="D94" s="47"/>
      <c r="E94" s="47"/>
      <c r="F94" s="47"/>
      <c r="G94" s="42">
        <v>15</v>
      </c>
      <c r="H94" s="42"/>
      <c r="I94" s="42"/>
      <c r="J94" s="42"/>
      <c r="K94" s="42"/>
      <c r="L94" s="42">
        <v>262</v>
      </c>
      <c r="M94" s="42"/>
      <c r="N94" s="42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</row>
    <row r="95" spans="1:43" ht="27.95" customHeight="1">
      <c r="A95" s="46" t="s">
        <v>208</v>
      </c>
      <c r="B95" s="47"/>
      <c r="C95" s="47"/>
      <c r="D95" s="47"/>
      <c r="E95" s="47"/>
      <c r="F95" s="47"/>
      <c r="G95" s="42">
        <v>41</v>
      </c>
      <c r="H95" s="42"/>
      <c r="I95" s="42"/>
      <c r="J95" s="42"/>
      <c r="K95" s="42"/>
      <c r="L95" s="42">
        <v>826</v>
      </c>
      <c r="M95" s="42"/>
      <c r="N95" s="42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</row>
    <row r="96" spans="1:43">
      <c r="A96" s="46" t="s">
        <v>209</v>
      </c>
      <c r="B96" s="47"/>
      <c r="C96" s="47"/>
      <c r="D96" s="47"/>
      <c r="E96" s="47"/>
      <c r="F96" s="47"/>
      <c r="G96" s="42">
        <v>376</v>
      </c>
      <c r="H96" s="42"/>
      <c r="I96" s="42"/>
      <c r="J96" s="42"/>
      <c r="K96" s="42"/>
      <c r="L96" s="42">
        <v>3862</v>
      </c>
      <c r="M96" s="42"/>
      <c r="N96" s="42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</row>
    <row r="97" spans="1:43" ht="27.95" customHeight="1">
      <c r="A97" s="46" t="s">
        <v>210</v>
      </c>
      <c r="B97" s="47"/>
      <c r="C97" s="47"/>
      <c r="D97" s="47"/>
      <c r="E97" s="47"/>
      <c r="F97" s="47"/>
      <c r="G97" s="42">
        <v>786</v>
      </c>
      <c r="H97" s="42"/>
      <c r="I97" s="42"/>
      <c r="J97" s="42"/>
      <c r="K97" s="42"/>
      <c r="L97" s="42">
        <v>12079</v>
      </c>
      <c r="M97" s="42"/>
      <c r="N97" s="42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</row>
    <row r="98" spans="1:43">
      <c r="A98" s="46" t="s">
        <v>211</v>
      </c>
      <c r="B98" s="47"/>
      <c r="C98" s="47"/>
      <c r="D98" s="47"/>
      <c r="E98" s="47"/>
      <c r="F98" s="47"/>
      <c r="G98" s="42">
        <v>101</v>
      </c>
      <c r="H98" s="42"/>
      <c r="I98" s="42"/>
      <c r="J98" s="42"/>
      <c r="K98" s="42"/>
      <c r="L98" s="42">
        <v>1673</v>
      </c>
      <c r="M98" s="42"/>
      <c r="N98" s="42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</row>
    <row r="99" spans="1:43">
      <c r="A99" s="46" t="s">
        <v>212</v>
      </c>
      <c r="B99" s="47"/>
      <c r="C99" s="47"/>
      <c r="D99" s="47"/>
      <c r="E99" s="47"/>
      <c r="F99" s="47"/>
      <c r="G99" s="42"/>
      <c r="H99" s="42"/>
      <c r="I99" s="42"/>
      <c r="J99" s="42"/>
      <c r="K99" s="42"/>
      <c r="L99" s="42">
        <v>196882</v>
      </c>
      <c r="M99" s="42"/>
      <c r="N99" s="42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</row>
    <row r="100" spans="1:43">
      <c r="A100" s="46" t="s">
        <v>213</v>
      </c>
      <c r="B100" s="47"/>
      <c r="C100" s="47"/>
      <c r="D100" s="47"/>
      <c r="E100" s="47"/>
      <c r="F100" s="47"/>
      <c r="G100" s="42">
        <v>23561</v>
      </c>
      <c r="H100" s="42"/>
      <c r="I100" s="42"/>
      <c r="J100" s="42"/>
      <c r="K100" s="42"/>
      <c r="L100" s="42">
        <v>532328</v>
      </c>
      <c r="M100" s="42"/>
      <c r="N100" s="42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</row>
    <row r="101" spans="1:43">
      <c r="A101" s="46" t="s">
        <v>214</v>
      </c>
      <c r="B101" s="47"/>
      <c r="C101" s="47"/>
      <c r="D101" s="47"/>
      <c r="E101" s="47"/>
      <c r="F101" s="47"/>
      <c r="G101" s="42">
        <v>4712</v>
      </c>
      <c r="H101" s="42"/>
      <c r="I101" s="42"/>
      <c r="J101" s="42"/>
      <c r="K101" s="42"/>
      <c r="L101" s="42">
        <v>106466</v>
      </c>
      <c r="M101" s="42"/>
      <c r="N101" s="42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</row>
    <row r="102" spans="1:43">
      <c r="A102" s="44" t="s">
        <v>218</v>
      </c>
      <c r="B102" s="45"/>
      <c r="C102" s="45"/>
      <c r="D102" s="45"/>
      <c r="E102" s="45"/>
      <c r="F102" s="45"/>
      <c r="G102" s="43">
        <v>28273</v>
      </c>
      <c r="H102" s="43"/>
      <c r="I102" s="43"/>
      <c r="J102" s="43"/>
      <c r="K102" s="43"/>
      <c r="L102" s="43">
        <v>638794</v>
      </c>
      <c r="M102" s="43"/>
      <c r="N102" s="43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</row>
    <row r="103" spans="1:43">
      <c r="A103" s="44" t="s">
        <v>219</v>
      </c>
      <c r="B103" s="45"/>
      <c r="C103" s="45"/>
      <c r="D103" s="45"/>
      <c r="E103" s="45"/>
      <c r="F103" s="45"/>
      <c r="G103" s="43">
        <v>28273</v>
      </c>
      <c r="H103" s="43"/>
      <c r="I103" s="43"/>
      <c r="J103" s="43"/>
      <c r="K103" s="43"/>
      <c r="L103" s="43">
        <v>561039</v>
      </c>
      <c r="M103" s="43"/>
      <c r="N103" s="43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</row>
    <row r="104" spans="1:43"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</row>
    <row r="105" spans="1:43">
      <c r="A105" s="30"/>
      <c r="D105" s="31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</row>
    <row r="106" spans="1:43">
      <c r="A106" s="32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</row>
    <row r="107" spans="1:43">
      <c r="A107" s="30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</row>
    <row r="108" spans="1:43"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</row>
    <row r="109" spans="1:43"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</row>
    <row r="110" spans="1:43"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</row>
    <row r="111" spans="1:43"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</row>
    <row r="112" spans="1:43"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</row>
    <row r="113" spans="15:43"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</row>
    <row r="114" spans="15:43"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</row>
    <row r="115" spans="15:43"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</row>
    <row r="116" spans="15:43"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</row>
    <row r="117" spans="15:43"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</row>
    <row r="118" spans="15:43"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</row>
    <row r="119" spans="15:43"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</row>
    <row r="120" spans="15:43"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</row>
    <row r="121" spans="15:43"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</row>
    <row r="122" spans="15:43"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</row>
    <row r="123" spans="15:43"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</row>
    <row r="124" spans="15:43"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</row>
    <row r="125" spans="15:43"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</row>
    <row r="126" spans="15:43"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</row>
    <row r="127" spans="15:43"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</row>
    <row r="128" spans="15:43"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</row>
    <row r="129" spans="15:43"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</row>
    <row r="130" spans="15:43"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</row>
    <row r="131" spans="15:43"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</row>
    <row r="132" spans="15:43"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</row>
    <row r="133" spans="15:43"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</row>
    <row r="134" spans="15:43"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</row>
    <row r="135" spans="15:43"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</row>
    <row r="136" spans="15:43"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</row>
    <row r="137" spans="15:43"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</row>
    <row r="138" spans="15:43"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</row>
    <row r="139" spans="15:43"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</row>
    <row r="140" spans="15:43"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</row>
    <row r="141" spans="15:43"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</row>
    <row r="142" spans="15:43"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</row>
    <row r="143" spans="15:43"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</row>
    <row r="144" spans="15:43"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</row>
    <row r="145" spans="15:43"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</row>
    <row r="146" spans="15:43"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</row>
    <row r="147" spans="15:43"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</row>
    <row r="148" spans="15:43"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</row>
    <row r="149" spans="15:43"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</row>
    <row r="150" spans="15:43"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</row>
    <row r="151" spans="15:43"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</row>
    <row r="152" spans="15:43"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</row>
    <row r="153" spans="15:43"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</row>
    <row r="154" spans="15:43"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</row>
    <row r="155" spans="15:43"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</row>
    <row r="156" spans="15:43"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</row>
    <row r="157" spans="15:43"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</row>
    <row r="158" spans="15:43"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</row>
    <row r="159" spans="15:43"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</row>
    <row r="160" spans="15:43"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</row>
    <row r="161" spans="15:43"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</row>
    <row r="162" spans="15:43"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</row>
    <row r="163" spans="15:43"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</row>
    <row r="164" spans="15:43"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</row>
    <row r="165" spans="15:43"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</row>
    <row r="166" spans="15:43"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</row>
    <row r="167" spans="15:43"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</row>
    <row r="168" spans="15:43"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</row>
    <row r="169" spans="15:43"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</row>
    <row r="170" spans="15:43"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</row>
    <row r="171" spans="15:43"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</row>
    <row r="172" spans="15:43"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</row>
    <row r="173" spans="15:43"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</row>
    <row r="174" spans="15:43"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</row>
    <row r="175" spans="15:43"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</row>
    <row r="176" spans="15:43"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</row>
    <row r="177" spans="15:43"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</row>
    <row r="178" spans="15:43"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</row>
    <row r="179" spans="15:43"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</row>
    <row r="180" spans="15:43"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</row>
    <row r="181" spans="15:43"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</row>
    <row r="182" spans="15:43"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</row>
    <row r="183" spans="15:43"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</row>
    <row r="184" spans="15:43"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</row>
    <row r="185" spans="15:43"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</row>
    <row r="186" spans="15:43"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</row>
    <row r="187" spans="15:43"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</row>
    <row r="188" spans="15:43"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</row>
    <row r="189" spans="15:43"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</row>
    <row r="190" spans="15:43"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</row>
    <row r="191" spans="15:43"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</row>
    <row r="192" spans="15:43"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</row>
    <row r="193" spans="15:43"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</row>
    <row r="194" spans="15:43"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</row>
    <row r="195" spans="15:43"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</row>
    <row r="196" spans="15:43"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</row>
    <row r="197" spans="15:43"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</row>
    <row r="198" spans="15:43"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</row>
    <row r="199" spans="15:43"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</row>
    <row r="200" spans="15:43"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</row>
    <row r="201" spans="15:43"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</row>
    <row r="202" spans="15:43"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</row>
    <row r="203" spans="15:43"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</row>
    <row r="204" spans="15:43"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</row>
    <row r="205" spans="15:43"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</row>
    <row r="206" spans="15:43"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</row>
    <row r="207" spans="15:43"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</row>
    <row r="208" spans="15:43"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</row>
    <row r="209" spans="15:43"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</row>
    <row r="210" spans="15:43"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</row>
    <row r="211" spans="15:43"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</row>
    <row r="212" spans="15:43"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</row>
    <row r="213" spans="15:43"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</row>
    <row r="214" spans="15:43"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</row>
    <row r="215" spans="15:43"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</row>
    <row r="216" spans="15:43"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</row>
    <row r="217" spans="15:43"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</row>
    <row r="218" spans="15:43"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</row>
    <row r="219" spans="15:43"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</row>
    <row r="220" spans="15:43"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</row>
    <row r="221" spans="15:43"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</row>
    <row r="222" spans="15:43"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</row>
    <row r="223" spans="15:43"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</row>
    <row r="224" spans="15:43"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</row>
    <row r="225" spans="15:43"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</row>
    <row r="226" spans="15:43"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</row>
    <row r="227" spans="15:43"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</row>
    <row r="228" spans="15:43"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</row>
    <row r="229" spans="15:43"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</row>
    <row r="230" spans="15:43"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</row>
    <row r="231" spans="15:43"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</row>
    <row r="232" spans="15:43"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</row>
    <row r="233" spans="15:43"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</row>
    <row r="234" spans="15:43"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</row>
    <row r="235" spans="15:43"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</row>
    <row r="236" spans="15:43"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</row>
    <row r="237" spans="15:43"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</row>
    <row r="238" spans="15:43"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</row>
    <row r="239" spans="15:43"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</row>
    <row r="240" spans="15:43"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</row>
    <row r="241" spans="15:43"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</row>
    <row r="242" spans="15:43"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</row>
    <row r="243" spans="15:43"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</row>
    <row r="244" spans="15:43"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</row>
    <row r="245" spans="15:43"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</row>
    <row r="246" spans="15:43"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</row>
    <row r="247" spans="15:43"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</row>
    <row r="248" spans="15:43"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</row>
    <row r="249" spans="15:43"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</row>
    <row r="250" spans="15:43"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</row>
    <row r="251" spans="15:43"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</row>
    <row r="252" spans="15:43"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</row>
    <row r="253" spans="15:43"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</row>
    <row r="254" spans="15:43"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</row>
    <row r="255" spans="15:43"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</row>
    <row r="256" spans="15:43"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</row>
    <row r="257" spans="15:43"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</row>
    <row r="258" spans="15:43"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</row>
    <row r="259" spans="15:43"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</row>
    <row r="260" spans="15:43"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</row>
    <row r="261" spans="15:43"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</row>
    <row r="262" spans="15:43"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</row>
    <row r="263" spans="15:43"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</row>
    <row r="264" spans="15:43"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</row>
    <row r="265" spans="15:43"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</row>
    <row r="266" spans="15:43"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</row>
    <row r="267" spans="15:43"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</row>
    <row r="268" spans="15:43"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</row>
    <row r="269" spans="15:43"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</row>
    <row r="270" spans="15:43"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</row>
    <row r="271" spans="15:43"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</row>
    <row r="272" spans="15:43"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</row>
    <row r="273" spans="15:43"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</row>
    <row r="274" spans="15:43"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</row>
    <row r="275" spans="15:43"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</row>
    <row r="276" spans="15:43"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</row>
    <row r="277" spans="15:43"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</row>
    <row r="278" spans="15:43"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</row>
    <row r="279" spans="15:43"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</row>
    <row r="280" spans="15:43"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</row>
    <row r="281" spans="15:43"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</row>
    <row r="282" spans="15:43"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</row>
    <row r="283" spans="15:43"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</row>
    <row r="284" spans="15:43"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</row>
    <row r="285" spans="15:43"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</row>
    <row r="286" spans="15:43"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</row>
    <row r="287" spans="15:43"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</row>
    <row r="288" spans="15:43"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</row>
    <row r="289" spans="15:43"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</row>
    <row r="290" spans="15:43"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</row>
    <row r="291" spans="15:43"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</row>
    <row r="292" spans="15:43"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</row>
    <row r="293" spans="15:43"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</row>
    <row r="294" spans="15:43"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</row>
    <row r="295" spans="15:43"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</row>
    <row r="296" spans="15:43"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</row>
    <row r="297" spans="15:43"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</row>
    <row r="298" spans="15:43"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</row>
    <row r="299" spans="15:43"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</row>
    <row r="300" spans="15:43"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</row>
    <row r="301" spans="15:43"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</row>
    <row r="302" spans="15:43"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</row>
    <row r="303" spans="15:43"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</row>
    <row r="304" spans="15:43"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</row>
    <row r="305" spans="15:43"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</row>
    <row r="306" spans="15:43"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</row>
    <row r="307" spans="15:43"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</row>
    <row r="308" spans="15:43"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</row>
    <row r="309" spans="15:43"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</row>
    <row r="310" spans="15:43"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</row>
    <row r="311" spans="15:43"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</row>
    <row r="312" spans="15:43"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</row>
    <row r="313" spans="15:43"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</row>
    <row r="314" spans="15:43"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</row>
    <row r="315" spans="15:43"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</row>
    <row r="316" spans="15:43"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</row>
    <row r="317" spans="15:43"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</row>
    <row r="318" spans="15:43"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</row>
    <row r="319" spans="15:43"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</row>
    <row r="320" spans="15:43"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</row>
    <row r="321" spans="15:43"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</row>
    <row r="322" spans="15:43"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</row>
    <row r="323" spans="15:43"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</row>
    <row r="324" spans="15:43"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</row>
    <row r="325" spans="15:43"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</row>
    <row r="326" spans="15:43"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</row>
    <row r="327" spans="15:43"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</row>
    <row r="328" spans="15:43"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</row>
    <row r="329" spans="15:43"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</row>
    <row r="330" spans="15:43"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</row>
    <row r="331" spans="15:43"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</row>
    <row r="332" spans="15:43"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</row>
    <row r="333" spans="15:43"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</row>
    <row r="334" spans="15:43"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</row>
    <row r="335" spans="15:43"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</row>
    <row r="336" spans="15:43"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</row>
    <row r="337" spans="15:43"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</row>
    <row r="338" spans="15:43"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</row>
    <row r="339" spans="15:43"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</row>
    <row r="340" spans="15:43"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</row>
    <row r="341" spans="15:43"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</row>
    <row r="342" spans="15:43"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</row>
    <row r="343" spans="15:43"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</row>
    <row r="344" spans="15:43"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</row>
    <row r="345" spans="15:43"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</row>
    <row r="346" spans="15:43"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</row>
    <row r="347" spans="15:43"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</row>
    <row r="348" spans="15:43"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</row>
    <row r="349" spans="15:43"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</row>
    <row r="350" spans="15:43"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</row>
    <row r="351" spans="15:43"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</row>
    <row r="352" spans="15:43"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</row>
    <row r="353" spans="15:43"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</row>
    <row r="354" spans="15:43"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</row>
    <row r="355" spans="15:43"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</row>
    <row r="356" spans="15:43"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</row>
    <row r="357" spans="15:43"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</row>
    <row r="358" spans="15:43"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</row>
    <row r="359" spans="15:43"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</row>
    <row r="360" spans="15:43"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</row>
    <row r="361" spans="15:43"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</row>
    <row r="362" spans="15:43"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</row>
    <row r="363" spans="15:43"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</row>
    <row r="364" spans="15:43"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</row>
    <row r="365" spans="15:43"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</row>
    <row r="366" spans="15:43"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</row>
    <row r="367" spans="15:43"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</row>
    <row r="368" spans="15:43"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</row>
    <row r="369" spans="15:43"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</row>
    <row r="370" spans="15:43"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</row>
    <row r="371" spans="15:43"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</row>
    <row r="372" spans="15:43"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</row>
    <row r="373" spans="15:43"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</row>
    <row r="374" spans="15:43"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</row>
    <row r="375" spans="15:43"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</row>
    <row r="376" spans="15:43"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</row>
    <row r="377" spans="15:43"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</row>
    <row r="378" spans="15:43"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</row>
    <row r="379" spans="15:43"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</row>
    <row r="380" spans="15:43"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</row>
    <row r="381" spans="15:43"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</row>
    <row r="382" spans="15:43"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</row>
    <row r="383" spans="15:43"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</row>
    <row r="384" spans="15:43"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</row>
    <row r="385" spans="15:43"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</row>
    <row r="386" spans="15:43"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</row>
    <row r="387" spans="15:43"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</row>
    <row r="388" spans="15:43"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</row>
    <row r="389" spans="15:43"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</row>
    <row r="390" spans="15:43"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</row>
    <row r="391" spans="15:43"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</row>
    <row r="392" spans="15:43"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</row>
    <row r="393" spans="15:43"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</row>
    <row r="394" spans="15:43"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</row>
    <row r="395" spans="15:43"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</row>
    <row r="396" spans="15:43"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</row>
    <row r="397" spans="15:43"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</row>
    <row r="398" spans="15:43"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</row>
    <row r="399" spans="15:43"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</row>
    <row r="400" spans="15:43"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</row>
    <row r="401" spans="15:43"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</row>
    <row r="402" spans="15:43"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</row>
    <row r="403" spans="15:43"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</row>
    <row r="404" spans="15:43"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</row>
    <row r="405" spans="15:43"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</row>
    <row r="406" spans="15:43"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</row>
    <row r="407" spans="15:43"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</row>
    <row r="408" spans="15:43"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</row>
    <row r="409" spans="15:43"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</row>
    <row r="410" spans="15:43"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</row>
    <row r="411" spans="15:43"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</row>
    <row r="412" spans="15:43"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</row>
    <row r="413" spans="15:43"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</row>
    <row r="414" spans="15:43"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</row>
    <row r="415" spans="15:43"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</row>
    <row r="416" spans="15:43"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</row>
    <row r="417" spans="15:43"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</row>
    <row r="418" spans="15:43"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</row>
    <row r="419" spans="15:43"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</row>
    <row r="420" spans="15:43"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</row>
    <row r="421" spans="15:43"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</row>
    <row r="422" spans="15:43"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</row>
    <row r="423" spans="15:43"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</row>
    <row r="424" spans="15:43"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</row>
    <row r="425" spans="15:43"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</row>
    <row r="426" spans="15:43"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</row>
    <row r="427" spans="15:43"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</row>
    <row r="428" spans="15:43"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</row>
    <row r="429" spans="15:43"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</row>
    <row r="430" spans="15:43"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</row>
    <row r="431" spans="15:43"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</row>
    <row r="432" spans="15:43"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</row>
    <row r="433" spans="15:43"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</row>
    <row r="434" spans="15:43"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</row>
    <row r="435" spans="15:43"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</row>
    <row r="436" spans="15:43"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</row>
    <row r="437" spans="15:43"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</row>
    <row r="438" spans="15:43"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</row>
    <row r="439" spans="15:43"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</row>
    <row r="440" spans="15:43"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</row>
    <row r="441" spans="15:43"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</row>
    <row r="442" spans="15:43"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</row>
    <row r="443" spans="15:43"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</row>
    <row r="444" spans="15:43"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</row>
    <row r="445" spans="15:43"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</row>
    <row r="446" spans="15:43"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</row>
    <row r="447" spans="15:43"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</row>
    <row r="448" spans="15:43"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</row>
    <row r="449" spans="15:43"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</row>
    <row r="450" spans="15:43"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</row>
    <row r="451" spans="15:43"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</row>
    <row r="452" spans="15:43">
      <c r="O452" s="8"/>
      <c r="P452" s="8"/>
      <c r="Q452" s="8"/>
      <c r="R452" s="8"/>
      <c r="S452" s="8"/>
    </row>
    <row r="453" spans="15:43">
      <c r="O453" s="8"/>
      <c r="P453" s="8"/>
      <c r="Q453" s="8"/>
      <c r="R453" s="8"/>
      <c r="S453" s="8"/>
    </row>
    <row r="454" spans="15:43">
      <c r="O454" s="8"/>
      <c r="P454" s="8"/>
      <c r="Q454" s="8"/>
      <c r="R454" s="8"/>
      <c r="S454" s="8"/>
    </row>
    <row r="455" spans="15:43">
      <c r="O455" s="8"/>
      <c r="P455" s="8"/>
      <c r="Q455" s="8"/>
      <c r="R455" s="8"/>
      <c r="S455" s="8"/>
    </row>
    <row r="456" spans="15:43">
      <c r="O456" s="8"/>
      <c r="P456" s="8"/>
      <c r="Q456" s="8"/>
      <c r="R456" s="8"/>
      <c r="S456" s="8"/>
    </row>
    <row r="457" spans="15:43">
      <c r="O457" s="8"/>
      <c r="P457" s="8"/>
      <c r="Q457" s="8"/>
      <c r="R457" s="8"/>
      <c r="S457" s="8"/>
    </row>
    <row r="458" spans="15:43">
      <c r="O458" s="8"/>
      <c r="P458" s="8"/>
      <c r="Q458" s="8"/>
      <c r="R458" s="8"/>
      <c r="S458" s="8"/>
    </row>
    <row r="459" spans="15:43">
      <c r="O459" s="8"/>
      <c r="P459" s="8"/>
      <c r="Q459" s="8"/>
      <c r="R459" s="8"/>
      <c r="S459" s="8"/>
    </row>
    <row r="460" spans="15:43">
      <c r="O460" s="8"/>
      <c r="P460" s="8"/>
      <c r="Q460" s="8"/>
      <c r="R460" s="8"/>
      <c r="S460" s="8"/>
    </row>
    <row r="461" spans="15:43">
      <c r="O461" s="8"/>
      <c r="P461" s="8"/>
      <c r="Q461" s="8"/>
      <c r="R461" s="8"/>
      <c r="S461" s="8"/>
    </row>
    <row r="462" spans="15:43">
      <c r="O462" s="8"/>
      <c r="P462" s="8"/>
      <c r="Q462" s="8"/>
      <c r="R462" s="8"/>
      <c r="S462" s="8"/>
    </row>
    <row r="463" spans="15:43">
      <c r="O463" s="8"/>
      <c r="P463" s="8"/>
      <c r="Q463" s="8"/>
      <c r="R463" s="8"/>
      <c r="S463" s="8"/>
    </row>
    <row r="464" spans="15:43">
      <c r="O464" s="8"/>
      <c r="P464" s="8"/>
      <c r="Q464" s="8"/>
      <c r="R464" s="8"/>
      <c r="S464" s="8"/>
    </row>
    <row r="465" spans="15:19">
      <c r="O465" s="8"/>
      <c r="P465" s="8"/>
      <c r="Q465" s="8"/>
      <c r="R465" s="8"/>
      <c r="S465" s="8"/>
    </row>
    <row r="466" spans="15:19">
      <c r="O466" s="8"/>
      <c r="P466" s="8"/>
      <c r="Q466" s="8"/>
      <c r="R466" s="8"/>
      <c r="S466" s="8"/>
    </row>
    <row r="467" spans="15:19">
      <c r="O467" s="8"/>
      <c r="P467" s="8"/>
      <c r="Q467" s="8"/>
      <c r="R467" s="8"/>
      <c r="S467" s="8"/>
    </row>
    <row r="468" spans="15:19">
      <c r="O468" s="8"/>
      <c r="P468" s="8"/>
      <c r="Q468" s="8"/>
      <c r="R468" s="8"/>
      <c r="S468" s="8"/>
    </row>
    <row r="469" spans="15:19">
      <c r="O469" s="8"/>
      <c r="P469" s="8"/>
      <c r="Q469" s="8"/>
      <c r="R469" s="8"/>
      <c r="S469" s="8"/>
    </row>
    <row r="470" spans="15:19">
      <c r="O470" s="8"/>
      <c r="P470" s="8"/>
      <c r="Q470" s="8"/>
      <c r="R470" s="8"/>
      <c r="S470" s="8"/>
    </row>
    <row r="471" spans="15:19">
      <c r="O471" s="8"/>
      <c r="P471" s="8"/>
      <c r="Q471" s="8"/>
      <c r="R471" s="8"/>
      <c r="S471" s="8"/>
    </row>
    <row r="472" spans="15:19">
      <c r="O472" s="8"/>
      <c r="P472" s="8"/>
      <c r="Q472" s="8"/>
      <c r="R472" s="8"/>
      <c r="S472" s="8"/>
    </row>
    <row r="473" spans="15:19">
      <c r="O473" s="8"/>
      <c r="P473" s="8"/>
      <c r="Q473" s="8"/>
      <c r="R473" s="8"/>
      <c r="S473" s="8"/>
    </row>
    <row r="474" spans="15:19">
      <c r="O474" s="8"/>
      <c r="P474" s="8"/>
      <c r="Q474" s="8"/>
      <c r="R474" s="8"/>
      <c r="S474" s="8"/>
    </row>
    <row r="475" spans="15:19">
      <c r="O475" s="8"/>
      <c r="P475" s="8"/>
      <c r="Q475" s="8"/>
      <c r="R475" s="8"/>
      <c r="S475" s="8"/>
    </row>
    <row r="476" spans="15:19">
      <c r="O476" s="8"/>
      <c r="P476" s="8"/>
      <c r="Q476" s="8"/>
      <c r="R476" s="8"/>
      <c r="S476" s="8"/>
    </row>
    <row r="477" spans="15:19">
      <c r="O477" s="8"/>
      <c r="P477" s="8"/>
      <c r="Q477" s="8"/>
      <c r="R477" s="8"/>
      <c r="S477" s="8"/>
    </row>
    <row r="478" spans="15:19">
      <c r="O478" s="8"/>
      <c r="P478" s="8"/>
      <c r="Q478" s="8"/>
      <c r="R478" s="8"/>
      <c r="S478" s="8"/>
    </row>
    <row r="479" spans="15:19">
      <c r="O479" s="8"/>
      <c r="P479" s="8"/>
      <c r="Q479" s="8"/>
      <c r="R479" s="8"/>
      <c r="S479" s="8"/>
    </row>
    <row r="480" spans="15:19">
      <c r="O480" s="8"/>
      <c r="P480" s="8"/>
      <c r="Q480" s="8"/>
      <c r="R480" s="8"/>
      <c r="S480" s="8"/>
    </row>
    <row r="481" spans="15:19">
      <c r="O481" s="8"/>
      <c r="P481" s="8"/>
      <c r="Q481" s="8"/>
      <c r="R481" s="8"/>
      <c r="S481" s="8"/>
    </row>
    <row r="482" spans="15:19">
      <c r="O482" s="8"/>
      <c r="P482" s="8"/>
      <c r="Q482" s="8"/>
      <c r="R482" s="8"/>
      <c r="S482" s="8"/>
    </row>
    <row r="483" spans="15:19">
      <c r="O483" s="8"/>
      <c r="P483" s="8"/>
      <c r="Q483" s="8"/>
      <c r="R483" s="8"/>
      <c r="S483" s="8"/>
    </row>
    <row r="484" spans="15:19">
      <c r="O484" s="8"/>
      <c r="P484" s="8"/>
      <c r="Q484" s="8"/>
      <c r="R484" s="8"/>
      <c r="S484" s="8"/>
    </row>
    <row r="485" spans="15:19">
      <c r="O485" s="8"/>
      <c r="P485" s="8"/>
      <c r="Q485" s="8"/>
      <c r="R485" s="8"/>
      <c r="S485" s="8"/>
    </row>
    <row r="486" spans="15:19">
      <c r="O486" s="8"/>
      <c r="P486" s="8"/>
      <c r="Q486" s="8"/>
      <c r="R486" s="8"/>
      <c r="S486" s="8"/>
    </row>
    <row r="487" spans="15:19">
      <c r="O487" s="8"/>
      <c r="P487" s="8"/>
      <c r="Q487" s="8"/>
      <c r="R487" s="8"/>
      <c r="S487" s="8"/>
    </row>
    <row r="488" spans="15:19">
      <c r="O488" s="8"/>
      <c r="P488" s="8"/>
      <c r="Q488" s="8"/>
      <c r="R488" s="8"/>
      <c r="S488" s="8"/>
    </row>
    <row r="489" spans="15:19">
      <c r="O489" s="8"/>
      <c r="P489" s="8"/>
      <c r="Q489" s="8"/>
      <c r="R489" s="8"/>
      <c r="S489" s="8"/>
    </row>
    <row r="490" spans="15:19">
      <c r="O490" s="8"/>
      <c r="P490" s="8"/>
      <c r="Q490" s="8"/>
      <c r="R490" s="8"/>
      <c r="S490" s="8"/>
    </row>
    <row r="491" spans="15:19">
      <c r="O491" s="8"/>
      <c r="P491" s="8"/>
      <c r="Q491" s="8"/>
      <c r="R491" s="8"/>
      <c r="S491" s="8"/>
    </row>
    <row r="492" spans="15:19">
      <c r="O492" s="8"/>
      <c r="P492" s="8"/>
      <c r="Q492" s="8"/>
      <c r="R492" s="8"/>
      <c r="S492" s="8"/>
    </row>
    <row r="493" spans="15:19">
      <c r="O493" s="8"/>
      <c r="P493" s="8"/>
      <c r="Q493" s="8"/>
      <c r="R493" s="8"/>
      <c r="S493" s="8"/>
    </row>
    <row r="494" spans="15:19">
      <c r="O494" s="8"/>
      <c r="P494" s="8"/>
      <c r="Q494" s="8"/>
      <c r="R494" s="8"/>
      <c r="S494" s="8"/>
    </row>
    <row r="495" spans="15:19">
      <c r="O495" s="8"/>
      <c r="P495" s="8"/>
      <c r="Q495" s="8"/>
      <c r="R495" s="8"/>
      <c r="S495" s="8"/>
    </row>
    <row r="496" spans="15:19">
      <c r="O496" s="8"/>
      <c r="P496" s="8"/>
      <c r="Q496" s="8"/>
      <c r="R496" s="8"/>
      <c r="S496" s="8"/>
    </row>
    <row r="497" spans="15:19">
      <c r="O497" s="8"/>
      <c r="P497" s="8"/>
      <c r="Q497" s="8"/>
      <c r="R497" s="8"/>
      <c r="S497" s="8"/>
    </row>
    <row r="498" spans="15:19">
      <c r="O498" s="8"/>
      <c r="P498" s="8"/>
      <c r="Q498" s="8"/>
      <c r="R498" s="8"/>
      <c r="S498" s="8"/>
    </row>
    <row r="499" spans="15:19">
      <c r="O499" s="8"/>
      <c r="P499" s="8"/>
      <c r="Q499" s="8"/>
      <c r="R499" s="8"/>
      <c r="S499" s="8"/>
    </row>
    <row r="500" spans="15:19">
      <c r="O500" s="8"/>
      <c r="P500" s="8"/>
      <c r="Q500" s="8"/>
      <c r="R500" s="8"/>
      <c r="S500" s="8"/>
    </row>
    <row r="501" spans="15:19">
      <c r="O501" s="8"/>
      <c r="P501" s="8"/>
      <c r="Q501" s="8"/>
      <c r="R501" s="8"/>
      <c r="S501" s="8"/>
    </row>
    <row r="502" spans="15:19">
      <c r="O502" s="8"/>
      <c r="P502" s="8"/>
      <c r="Q502" s="8"/>
      <c r="R502" s="8"/>
      <c r="S502" s="8"/>
    </row>
    <row r="503" spans="15:19">
      <c r="O503" s="8"/>
      <c r="P503" s="8"/>
      <c r="Q503" s="8"/>
      <c r="R503" s="8"/>
      <c r="S503" s="8"/>
    </row>
    <row r="504" spans="15:19">
      <c r="O504" s="8"/>
      <c r="P504" s="8"/>
      <c r="Q504" s="8"/>
      <c r="R504" s="8"/>
      <c r="S504" s="8"/>
    </row>
    <row r="505" spans="15:19">
      <c r="O505" s="8"/>
      <c r="P505" s="8"/>
      <c r="Q505" s="8"/>
      <c r="R505" s="8"/>
      <c r="S505" s="8"/>
    </row>
    <row r="506" spans="15:19">
      <c r="O506" s="8"/>
      <c r="P506" s="8"/>
      <c r="Q506" s="8"/>
      <c r="R506" s="8"/>
      <c r="S506" s="8"/>
    </row>
    <row r="507" spans="15:19">
      <c r="O507" s="8"/>
      <c r="P507" s="8"/>
      <c r="Q507" s="8"/>
      <c r="R507" s="8"/>
      <c r="S507" s="8"/>
    </row>
    <row r="508" spans="15:19">
      <c r="O508" s="8"/>
      <c r="P508" s="8"/>
      <c r="Q508" s="8"/>
      <c r="R508" s="8"/>
      <c r="S508" s="8"/>
    </row>
    <row r="509" spans="15:19">
      <c r="O509" s="8"/>
      <c r="P509" s="8"/>
      <c r="Q509" s="8"/>
      <c r="R509" s="8"/>
      <c r="S509" s="8"/>
    </row>
    <row r="510" spans="15:19">
      <c r="O510" s="8"/>
      <c r="P510" s="8"/>
      <c r="Q510" s="8"/>
      <c r="R510" s="8"/>
      <c r="S510" s="8"/>
    </row>
    <row r="511" spans="15:19">
      <c r="O511" s="8"/>
      <c r="P511" s="8"/>
      <c r="Q511" s="8"/>
      <c r="R511" s="8"/>
      <c r="S511" s="8"/>
    </row>
    <row r="512" spans="15:19">
      <c r="O512" s="8"/>
      <c r="P512" s="8"/>
      <c r="Q512" s="8"/>
      <c r="R512" s="8"/>
      <c r="S512" s="8"/>
    </row>
    <row r="513" spans="15:19">
      <c r="O513" s="8"/>
      <c r="P513" s="8"/>
      <c r="Q513" s="8"/>
      <c r="R513" s="8"/>
      <c r="S513" s="8"/>
    </row>
    <row r="514" spans="15:19">
      <c r="O514" s="8"/>
      <c r="P514" s="8"/>
      <c r="Q514" s="8"/>
      <c r="R514" s="8"/>
      <c r="S514" s="8"/>
    </row>
    <row r="515" spans="15:19">
      <c r="O515" s="8"/>
      <c r="P515" s="8"/>
      <c r="Q515" s="8"/>
      <c r="R515" s="8"/>
      <c r="S515" s="8"/>
    </row>
    <row r="516" spans="15:19">
      <c r="O516" s="8"/>
      <c r="P516" s="8"/>
      <c r="Q516" s="8"/>
      <c r="R516" s="8"/>
      <c r="S516" s="8"/>
    </row>
    <row r="517" spans="15:19">
      <c r="O517" s="8"/>
      <c r="P517" s="8"/>
      <c r="Q517" s="8"/>
      <c r="R517" s="8"/>
      <c r="S517" s="8"/>
    </row>
    <row r="518" spans="15:19">
      <c r="O518" s="8"/>
      <c r="P518" s="8"/>
      <c r="Q518" s="8"/>
      <c r="R518" s="8"/>
      <c r="S518" s="8"/>
    </row>
    <row r="519" spans="15:19">
      <c r="O519" s="8"/>
      <c r="P519" s="8"/>
      <c r="Q519" s="8"/>
      <c r="R519" s="8"/>
      <c r="S519" s="8"/>
    </row>
    <row r="520" spans="15:19">
      <c r="O520" s="8"/>
      <c r="P520" s="8"/>
      <c r="Q520" s="8"/>
      <c r="R520" s="8"/>
      <c r="S520" s="8"/>
    </row>
    <row r="521" spans="15:19">
      <c r="O521" s="8"/>
      <c r="P521" s="8"/>
      <c r="Q521" s="8"/>
      <c r="R521" s="8"/>
      <c r="S521" s="8"/>
    </row>
    <row r="522" spans="15:19">
      <c r="O522" s="8"/>
      <c r="P522" s="8"/>
      <c r="Q522" s="8"/>
      <c r="R522" s="8"/>
      <c r="S522" s="8"/>
    </row>
    <row r="523" spans="15:19">
      <c r="O523" s="8"/>
      <c r="P523" s="8"/>
      <c r="Q523" s="8"/>
      <c r="R523" s="8"/>
      <c r="S523" s="8"/>
    </row>
    <row r="524" spans="15:19">
      <c r="O524" s="8"/>
      <c r="P524" s="8"/>
      <c r="Q524" s="8"/>
      <c r="R524" s="8"/>
      <c r="S524" s="8"/>
    </row>
    <row r="525" spans="15:19">
      <c r="O525" s="8"/>
      <c r="P525" s="8"/>
      <c r="Q525" s="8"/>
      <c r="R525" s="8"/>
      <c r="S525" s="8"/>
    </row>
    <row r="526" spans="15:19">
      <c r="O526" s="8"/>
      <c r="P526" s="8"/>
      <c r="Q526" s="8"/>
      <c r="R526" s="8"/>
      <c r="S526" s="8"/>
    </row>
    <row r="527" spans="15:19">
      <c r="O527" s="8"/>
      <c r="P527" s="8"/>
      <c r="Q527" s="8"/>
      <c r="R527" s="8"/>
      <c r="S527" s="8"/>
    </row>
    <row r="528" spans="15:19">
      <c r="O528" s="8"/>
      <c r="P528" s="8"/>
      <c r="Q528" s="8"/>
      <c r="R528" s="8"/>
      <c r="S528" s="8"/>
    </row>
    <row r="529" spans="15:17">
      <c r="O529" s="8"/>
      <c r="P529" s="8"/>
      <c r="Q529" s="8"/>
    </row>
    <row r="530" spans="15:17">
      <c r="O530" s="8"/>
      <c r="P530" s="8"/>
      <c r="Q530" s="8"/>
    </row>
    <row r="531" spans="15:17">
      <c r="O531" s="8"/>
      <c r="P531" s="8"/>
      <c r="Q531" s="8"/>
    </row>
    <row r="532" spans="15:17">
      <c r="O532" s="8"/>
      <c r="P532" s="8"/>
      <c r="Q532" s="8"/>
    </row>
  </sheetData>
  <mergeCells count="51">
    <mergeCell ref="O22:O24"/>
    <mergeCell ref="K17:L17"/>
    <mergeCell ref="K19:L19"/>
    <mergeCell ref="K18:L18"/>
    <mergeCell ref="J22:K22"/>
    <mergeCell ref="A8:N8"/>
    <mergeCell ref="A11:N11"/>
    <mergeCell ref="A13:N13"/>
    <mergeCell ref="D23:D24"/>
    <mergeCell ref="G23:G24"/>
    <mergeCell ref="L23:L24"/>
    <mergeCell ref="D22:F22"/>
    <mergeCell ref="C22:C24"/>
    <mergeCell ref="L22:N22"/>
    <mergeCell ref="G22:I22"/>
    <mergeCell ref="A9:N9"/>
    <mergeCell ref="A12:N12"/>
    <mergeCell ref="A14:N14"/>
    <mergeCell ref="A22:A24"/>
    <mergeCell ref="B22:B24"/>
    <mergeCell ref="A84:F84"/>
    <mergeCell ref="A26:N26"/>
    <mergeCell ref="A57:N57"/>
    <mergeCell ref="A75:F75"/>
    <mergeCell ref="A76:F76"/>
    <mergeCell ref="A77:F77"/>
    <mergeCell ref="A78:F78"/>
    <mergeCell ref="A79:F79"/>
    <mergeCell ref="A80:F80"/>
    <mergeCell ref="A81:F81"/>
    <mergeCell ref="A82:F82"/>
    <mergeCell ref="A83:F83"/>
    <mergeCell ref="A96:F96"/>
    <mergeCell ref="A85:F85"/>
    <mergeCell ref="A86:F86"/>
    <mergeCell ref="A87:F87"/>
    <mergeCell ref="A88:F88"/>
    <mergeCell ref="A89:F89"/>
    <mergeCell ref="A90:F90"/>
    <mergeCell ref="A91:F91"/>
    <mergeCell ref="A92:F92"/>
    <mergeCell ref="A93:F93"/>
    <mergeCell ref="A94:F94"/>
    <mergeCell ref="A95:F95"/>
    <mergeCell ref="A103:F103"/>
    <mergeCell ref="A97:F97"/>
    <mergeCell ref="A98:F98"/>
    <mergeCell ref="A99:F99"/>
    <mergeCell ref="A100:F100"/>
    <mergeCell ref="A101:F101"/>
    <mergeCell ref="A102:F102"/>
  </mergeCells>
  <phoneticPr fontId="0" type="noConversion"/>
  <pageMargins left="0.46" right="0.16" top="0.32" bottom="0.37" header="0.16" footer="0.21"/>
  <pageSetup paperSize="9" scale="75" fitToHeight="30000" orientation="landscape" r:id="rId1"/>
  <headerFooter alignWithMargins="0">
    <oddHeader>&amp;LГранд-СМЕТА</oddHeader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данные'!Заголовки_для_печати</vt:lpstr>
      <vt:lpstr>'Мои данные'!Область_печати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podkopaeva</cp:lastModifiedBy>
  <cp:lastPrinted>2020-05-06T02:52:41Z</cp:lastPrinted>
  <dcterms:created xsi:type="dcterms:W3CDTF">2003-01-28T12:33:10Z</dcterms:created>
  <dcterms:modified xsi:type="dcterms:W3CDTF">2020-06-02T03:07:28Z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