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32760" yWindow="32760" windowWidth="19245" windowHeight="6045"/>
  </bookViews>
  <sheets>
    <sheet name="Мои данные" sheetId="1" r:id="rId1"/>
  </sheets>
  <definedNames>
    <definedName name="Print_Area" localSheetId="0">'Мои данные'!$A:$N</definedName>
    <definedName name="Print_Titles" localSheetId="0">'Мои данные'!$25:$25</definedName>
  </definedNames>
  <calcPr calcId="124519"/>
</workbook>
</file>

<file path=xl/calcChain.xml><?xml version="1.0" encoding="utf-8"?>
<calcChain xmlns="http://schemas.openxmlformats.org/spreadsheetml/2006/main">
  <c r="K19" i="1"/>
  <c r="K17"/>
</calcChain>
</file>

<file path=xl/comments1.xml><?xml version="1.0" encoding="utf-8"?>
<comments xmlns="http://schemas.openxmlformats.org/spreadsheetml/2006/main">
  <authors>
    <author>G_Alex</author>
    <author>Lexy</author>
    <author>Andrey</author>
    <author>Alex</author>
    <author>Alex Sosedko</author>
    <author>Сергей</author>
    <author>Волченков Сергей</author>
    <author>Руслан</author>
    <author>&lt;&gt;</author>
  </authors>
  <commentList>
    <comment ref="A8" authorId="0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1" authorId="1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3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C1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K17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K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K19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R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S21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</t>
        </r>
      </text>
    </comment>
    <comment ref="T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НР для БИМ&gt;</t>
        </r>
      </text>
    </comment>
    <comment ref="U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СП для БИМ&gt;</t>
        </r>
      </text>
    </comment>
    <comment ref="V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НР по позиции для БИМ&gt;</t>
        </r>
      </text>
    </comment>
    <comment ref="W2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СП по позиции для БИМ&gt;</t>
        </r>
      </text>
    </comment>
    <comment ref="X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&lt;Итоговое значение по позиции для БИМ&gt;</t>
        </r>
      </text>
    </comment>
    <comment ref="Y21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базисных ценах&gt;</t>
        </r>
      </text>
    </comment>
    <comment ref="Z21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базисных ценах&gt;</t>
        </r>
      </text>
    </comment>
    <comment ref="A25" authorId="0">
      <text>
        <r>
          <rPr>
            <sz val="10"/>
            <color indexed="81"/>
            <rFont val="Tahoma"/>
            <family val="2"/>
            <charset val="204"/>
          </rPr>
          <t xml:space="preserve"> ЛокСмета::&lt;Номер позиции по смете&gt;
</t>
        </r>
      </text>
    </comment>
    <comment ref="B25" authorId="0">
      <text>
        <r>
          <rPr>
            <sz val="10"/>
            <color indexed="81"/>
            <rFont val="Tahoma"/>
            <family val="2"/>
          </rPr>
          <t xml:space="preserve"> ЛокСмета::&lt;Обоснование (код) позиции&gt;      &lt;Примечание&gt;
&lt;Наименование (текстовая часть) расценки&gt;
&lt;Ед. измерения по расценке&gt;
------------------------
&lt;Обоснование коэффициентов&gt;
------------------------
&lt;Формула расчета стоимости единицы&gt;
------------------------
&lt;Строка задания НР для БИМ&gt;; (&lt;Сумма НР по позиции для БИМ&gt;)
&lt;Строка задания СП для БИМ&gt;; (&lt;Сумма СП по позиции для БИМ&gt;)</t>
        </r>
      </text>
    </comment>
    <comment ref="C25" authorId="0">
      <text>
        <r>
          <rPr>
            <sz val="10"/>
            <color indexed="81"/>
            <rFont val="Tahoma"/>
            <family val="2"/>
          </rPr>
          <t xml:space="preserve"> ЛокСмета::&lt;Количество всего (физ. объем) по позиции&gt;
(&lt;Формула расчета физ. объема&gt;)</t>
        </r>
      </text>
    </comment>
    <comment ref="D25" authorId="0">
      <text>
        <r>
          <rPr>
            <sz val="10"/>
            <color indexed="81"/>
            <rFont val="Tahoma"/>
            <family val="2"/>
          </rPr>
          <t xml:space="preserve"> ЛокСмета::&lt;ПЗ по позиции на единицу в базисных ценах с учетом всех к-тов&gt;
</t>
        </r>
      </text>
    </comment>
    <comment ref="E25" authorId="0">
      <text>
        <r>
          <rPr>
            <sz val="10"/>
            <color indexed="81"/>
            <rFont val="Tahoma"/>
            <family val="2"/>
          </rPr>
          <t xml:space="preserve"> ЛокСмета::&lt;ОЗП по позиции на единицу в базисных ценах с учетом всех к-тов&gt;
----------
&lt;МАТ по позиции на единицу в базисных ценах с учетом всех к-тов&gt;
</t>
        </r>
      </text>
    </comment>
    <comment ref="F25" authorId="6">
      <text>
        <r>
          <rPr>
            <sz val="10"/>
            <color indexed="81"/>
            <rFont val="Tahoma"/>
            <family val="2"/>
            <charset val="204"/>
          </rPr>
          <t xml:space="preserve"> ЛокСмета::&lt;ЭММ по позиции на единицу в базисных ценах с учетом всех к-тов&gt;
----------
&lt;ЗПМ по позиции на единицу в базисных ценах с учетом всех к-тов&gt;</t>
        </r>
      </text>
    </comment>
    <comment ref="G25" authorId="3">
      <text>
        <r>
          <rPr>
            <sz val="10"/>
            <color indexed="81"/>
            <rFont val="Tahoma"/>
            <family val="2"/>
            <charset val="204"/>
          </rPr>
          <t xml:space="preserve"> ЛокСмета::&lt;ИТОГО ПЗ на физобъем по позиции в базисных ценах&gt;</t>
        </r>
      </text>
    </comment>
    <comment ref="H25" authorId="3">
      <text>
        <r>
          <rPr>
            <sz val="10"/>
            <color indexed="81"/>
            <rFont val="Tahoma"/>
            <family val="2"/>
            <charset val="204"/>
          </rPr>
          <t xml:space="preserve"> ЛокСмета::&lt;ИТОГО ОЗП на физобъем по позиции в базисных ценах&gt;
----------
&lt;ИТОГО МАТ на физобъем по позиции в базисных ценах&gt;</t>
        </r>
      </text>
    </comment>
    <comment ref="I25" authorId="3">
      <text>
        <r>
          <rPr>
            <sz val="10"/>
            <color indexed="81"/>
            <rFont val="Tahoma"/>
            <family val="2"/>
            <charset val="204"/>
          </rPr>
          <t xml:space="preserve"> ЛокСмета::&lt;ИТОГО ЭММ на физобъем по позиции в базисных ценах&gt;
----------
&lt;ИТОГО ЗПМ на физобъем по позиции в базисных ценах&gt;</t>
        </r>
      </text>
    </comment>
    <comment ref="J25" authorId="3">
      <text>
        <r>
          <rPr>
            <sz val="10"/>
            <color indexed="81"/>
            <rFont val="Tahoma"/>
            <family val="2"/>
            <charset val="204"/>
          </rPr>
          <t xml:space="preserve"> ЛокСмета::&lt;Индекс к позиции на ОЗП&gt;
----------
&lt;Индекс к позиции на МАТ&gt;</t>
        </r>
      </text>
    </comment>
    <comment ref="K25" authorId="3">
      <text>
        <r>
          <rPr>
            <sz val="10"/>
            <color indexed="81"/>
            <rFont val="Tahoma"/>
            <family val="2"/>
            <charset val="204"/>
          </rPr>
          <t xml:space="preserve"> ЛокСмета::&lt;Индекс к позиции на ЭМ&gt;
----------
&lt;Индекс к позиции на ЗПМ&gt;</t>
        </r>
      </text>
    </comment>
    <comment ref="L25" authorId="0">
      <text>
        <r>
          <rPr>
            <sz val="10"/>
            <color indexed="81"/>
            <rFont val="Tahoma"/>
            <family val="2"/>
          </rPr>
          <t xml:space="preserve"> ЛокСмета::&lt;Общая стоимость ПЗ по позиции для БИМ до начисления НР и СП&gt;
</t>
        </r>
      </text>
    </comment>
    <comment ref="M25" authorId="0">
      <text>
        <r>
          <rPr>
            <sz val="10"/>
            <color indexed="81"/>
            <rFont val="Tahoma"/>
            <family val="2"/>
          </rPr>
          <t xml:space="preserve"> ЛокСмета::&lt;Общая стоимость ОЗП по позиции для БИМ до начисления НР и СП&gt;
----------
&lt;Общая стоимость МАТ по позиции для БИМ до начисления НР и СП&gt;</t>
        </r>
      </text>
    </comment>
    <comment ref="N25" authorId="6">
      <text>
        <r>
          <rPr>
            <sz val="10"/>
            <color indexed="81"/>
            <rFont val="Tahoma"/>
            <family val="2"/>
            <charset val="204"/>
          </rPr>
          <t xml:space="preserve"> ЛокСмета::&lt;Общая стоимость ЭММ по позиции для БИМ до начисления НР и СП&gt;
----------
&lt;Общая стоимость ЗПМ по позиции для БИМ до начисления НР и СП&gt;</t>
        </r>
      </text>
    </comment>
    <comment ref="P2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Q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ОЗП&gt;</t>
        </r>
      </text>
    </comment>
    <comment ref="A9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99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</t>
        </r>
      </text>
    </comment>
    <comment ref="H99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----------
&lt;Материалы в базисных ценах (итоги)&gt;</t>
        </r>
      </text>
    </comment>
    <comment ref="I99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----------
&lt;З/п машинистов в базисных ценах (итоги)&gt;</t>
        </r>
      </text>
    </comment>
    <comment ref="L99" authorId="8">
      <text>
        <r>
          <rPr>
            <sz val="10"/>
            <color indexed="81"/>
            <rFont val="Tahoma"/>
            <family val="2"/>
            <charset val="204"/>
          </rPr>
          <t xml:space="preserve"> Итоги:: &lt;Прямые затраты (итоги)&gt;</t>
        </r>
      </text>
    </comment>
    <comment ref="M99" authorId="8">
      <text>
        <r>
          <rPr>
            <sz val="10"/>
            <color indexed="81"/>
            <rFont val="Tahoma"/>
            <family val="2"/>
            <charset val="204"/>
          </rPr>
          <t xml:space="preserve"> Итоги::&lt;З/п основных рабочих (итоги)&gt;
----------
&lt;Материалы (итоги)&gt;</t>
        </r>
      </text>
    </comment>
    <comment ref="N99" authorId="5">
      <text>
        <r>
          <rPr>
            <sz val="10"/>
            <color indexed="81"/>
            <rFont val="Tahoma"/>
            <family val="2"/>
            <charset val="204"/>
          </rPr>
          <t xml:space="preserve"> Итоги::&lt;Эксплуатация машин (итоги)&gt;
----------
&lt;З/п машинистов (итоги)&gt;
</t>
        </r>
      </text>
    </comment>
    <comment ref="A114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Хвост::______________ (&lt;Составил&gt;)</t>
        </r>
      </text>
    </comment>
    <comment ref="A116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Хвост::______________ (&lt;Проверил&gt;)</t>
        </r>
      </text>
    </comment>
  </commentList>
</comments>
</file>

<file path=xl/sharedStrings.xml><?xml version="1.0" encoding="utf-8"?>
<sst xmlns="http://schemas.openxmlformats.org/spreadsheetml/2006/main" count="443" uniqueCount="240">
  <si>
    <t>(наименование работ и затрат, наименование объекта)</t>
  </si>
  <si>
    <t xml:space="preserve">Основание:  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</si>
  <si>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</si>
  <si>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</si>
  <si>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</si>
  <si>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</si>
  <si>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</si>
  <si>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>Средства на оплату труда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</si>
  <si>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</si>
  <si>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</si>
  <si>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</si>
  <si>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</si>
  <si>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</si>
  <si>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</si>
  <si>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</si>
  <si>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</si>
  <si>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</si>
  <si>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</si>
  <si>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</si>
  <si>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</si>
  <si>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Текущая стоимость всего</t>
  </si>
  <si>
    <t/>
  </si>
  <si>
    <t>Администрация города Рубцовска</t>
  </si>
  <si>
    <t>Составил:______________ ()</t>
  </si>
  <si>
    <t>Проверил:______________ ()</t>
  </si>
  <si>
    <t>Раздел 1. Разметка продольная тип.1.1.</t>
  </si>
  <si>
    <t>ТЕР27-09-016-01
Разметка проезжей части краской сплошной линией шириной : 0,1 м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1 491,36 = 1 601,53 - 1,03 x 106,96
------------------------
НР 121%=142%*0.85 от ФОТ; (9074)
СП 76%=95%*0.8 от ФОТ; (5699)</t>
  </si>
  <si>
    <t>32,28
----------
1550,21</t>
  </si>
  <si>
    <t>66,22
----------
14,99</t>
  </si>
  <si>
    <t>226
----------
10851</t>
  </si>
  <si>
    <t>464
----------
105</t>
  </si>
  <si>
    <t>22,66
----------
2,553</t>
  </si>
  <si>
    <t>8,84
----------
22,65</t>
  </si>
  <si>
    <t>5121
----------
27703</t>
  </si>
  <si>
    <t>4102
----------
2378</t>
  </si>
  <si>
    <t>ТССЦ-113-0245
Эмаль ПФ-133 темно-серая
т
------------------------
(Территориальная поправка к базе 2001г МАТ=1,1)</t>
  </si>
  <si>
    <t xml:space="preserve">
----------
36064,75</t>
  </si>
  <si>
    <t xml:space="preserve">
----------
-10603</t>
  </si>
  <si>
    <t xml:space="preserve">
----------
2,406</t>
  </si>
  <si>
    <t xml:space="preserve">
----------
-25511</t>
  </si>
  <si>
    <t>ТССЦ-101-3506
Краска разметочная дорожная: К-911, белая, СПЕКТРЛАЙН
т
------------------------
(Территориальная поправка к базе 2001г МАТ=1,1)</t>
  </si>
  <si>
    <t xml:space="preserve">
----------
24683,08</t>
  </si>
  <si>
    <t xml:space="preserve">
----------
7257</t>
  </si>
  <si>
    <t xml:space="preserve">
----------
4,747</t>
  </si>
  <si>
    <t xml:space="preserve">
----------
34449</t>
  </si>
  <si>
    <t>ТССЦ-101-2427
Микросферы «Potters»
т
------------------------
(Территориальная поправка к базе 2001г МАТ=1,1)</t>
  </si>
  <si>
    <t xml:space="preserve">
----------
936,89</t>
  </si>
  <si>
    <t xml:space="preserve">
----------
164</t>
  </si>
  <si>
    <t xml:space="preserve">
----------
53,146</t>
  </si>
  <si>
    <t xml:space="preserve">
----------
8716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</si>
  <si>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(219)
СП 76%=95%*0.8 от ФОТ; (138)</t>
  </si>
  <si>
    <t>51,49
----------
9,21</t>
  </si>
  <si>
    <t>44
----------
8</t>
  </si>
  <si>
    <t>9,74
----------
22,66</t>
  </si>
  <si>
    <t>429
----------
181</t>
  </si>
  <si>
    <t>Раздел 2. Тип 1.14.1-пешеходная дорожка с покрытием краской</t>
  </si>
  <si>
    <t>ГЭСНс01-06-010-10
Нанесение линий дорожной разметки на покрытие без поверхностной обработки пистолетом-распылителем, разметка: 1.14.1, длина полосы 4 м
100 м разметки
------------------------
(Территориальная поправка к базе 2001г МАТ=1,1)
------------------------
НР 121%=142%*0.85 от ФОТ)
СП 76%=95%*0.8 от ФОТ</t>
  </si>
  <si>
    <t>22,66
----------
6,28</t>
  </si>
  <si>
    <t>8,35
----------
22,66</t>
  </si>
  <si>
    <t>ТС-1-3-3
Затраты труда рабочих (средний разряд 3)
чел.-ч
------------------------
(Территориальная поправка к базе 2001г МАТ=1,1)
------------------------
НР 121%=142%*0.85 от ФОТ; (100379)
СП 76%=95%*0.8 от ФОТ; (63048)</t>
  </si>
  <si>
    <t>ТС-1-4-0
Затраты труда рабочих (средний разряд 4)
чел.-ч
------------------------
(Территориальная поправка к базе 2001г МАТ=1,1)
------------------------
НР 121%=142%*0.85 от ФОТ; (54508)
СП 76%=95%*0.8 от ФОТ; (34236)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</si>
  <si>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(5456)
СП 76%=95%*0.8 от ФОТ; (3427)</t>
  </si>
  <si>
    <t>1111
----------
199</t>
  </si>
  <si>
    <t>10821
----------
4509</t>
  </si>
  <si>
    <t xml:space="preserve">
----------
1335</t>
  </si>
  <si>
    <t xml:space="preserve">
----------
70950</t>
  </si>
  <si>
    <t xml:space="preserve">
----------
91426</t>
  </si>
  <si>
    <t xml:space="preserve">
----------
433999</t>
  </si>
  <si>
    <t>Раздел 3. Тип 1.14.1-пешеходная дорожка с покрытием краской желтого цвета</t>
  </si>
  <si>
    <t>ТС-1-3-3
Затраты труда рабочих (средний разряд 3)
чел.-ч
------------------------
(Территориальная поправка к базе 2001г МАТ=1,1)
------------------------
НР 121%=142%*0.85 от ФОТ; (23964)
СП 76%=95%*0.8 от ФОТ; (15052)</t>
  </si>
  <si>
    <t>ТС-1-4-0
Затраты труда рабочих (средний разряд 4)
чел.-ч
------------------------
(Территориальная поправка к базе 2001г МАТ=1,1)
------------------------
НР 121%=142%*0.85 от ФОТ; (12997)
СП 76%=95%*0.8 от ФОТ; (8163)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</si>
  <si>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(1289)
СП 76%=95%*0.8 от ФОТ; (809)</t>
  </si>
  <si>
    <t>265
----------
47</t>
  </si>
  <si>
    <t>2581
----------
1065</t>
  </si>
  <si>
    <t xml:space="preserve">
----------
319</t>
  </si>
  <si>
    <t xml:space="preserve">
----------
16954</t>
  </si>
  <si>
    <t>ТССЦ-101-3505
Краска разметочная дорожная: ТЕХНОКОЛОР, желтая, оранжевая
т
------------------------
(Территориальная поправка к базе 2001г МАТ=1,1)</t>
  </si>
  <si>
    <t xml:space="preserve">
----------
21561,54</t>
  </si>
  <si>
    <t xml:space="preserve">
----------
19060</t>
  </si>
  <si>
    <t xml:space="preserve">
----------
6,72</t>
  </si>
  <si>
    <t xml:space="preserve">
----------
128083</t>
  </si>
  <si>
    <t>Раздел 4. Тип 1.25.-нанесение  разметки  на искуственную неровность краской</t>
  </si>
  <si>
    <t>ГЭСНс01-06-010-13
Нанесение линий дорожной разметки на покрытие без поверхностной обработки пистолетом-распылителем, разметка: 1.15, 1.25
100 м разметки
------------------------
(Территориальная поправка к базе 2001г МАТ=1,1)
------------------------
НР 121%=142%*0.85 от ФОТ)
СП 76%=95%*0.8 от ФОТ</t>
  </si>
  <si>
    <t>ТС-1-3-0
Затраты труда рабочих (средний разряд 3)
чел.-ч
------------------------
(Территориальная поправка к базе 2001г МАТ=1,1)
------------------------
НР 121%=142%*0.85 от ФОТ; (1837)
СП 76%=95%*0.8 от ФОТ; (1154)</t>
  </si>
  <si>
    <t>ТС-1-4-0
Затраты труда рабочих (средний разряд 4)
чел.-ч
------------------------
(Территориальная поправка к базе 2001г МАТ=1,1)
------------------------
НР 121%=142%*0.85 от ФОТ; (1042)
СП 76%=95%*0.8 от ФОТ; (654)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</si>
  <si>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(1042)
СП 76%=95%*0.8 от ФОТ; (654)</t>
  </si>
  <si>
    <t>211
----------
38</t>
  </si>
  <si>
    <t>2055
----------
861</t>
  </si>
  <si>
    <t>ТСЭМ-121550
Машины дорожной службы (машина дорожного мастера)
маш.-ч
------------------------
(Территориальная поправка к базе 2001г МАТ=1,1)
------------------------
НР 121%=142%*0.85 от ФОТ; (1206)
СП 76%=95%*0.8 от ФОТ; (758)</t>
  </si>
  <si>
    <t>89,16
----------
10,61</t>
  </si>
  <si>
    <t>366
----------
44</t>
  </si>
  <si>
    <t>9,17
----------
22,66</t>
  </si>
  <si>
    <t>3356
----------
997</t>
  </si>
  <si>
    <t xml:space="preserve">
----------
46</t>
  </si>
  <si>
    <t xml:space="preserve">
----------
2445</t>
  </si>
  <si>
    <t xml:space="preserve">
----------
3132</t>
  </si>
  <si>
    <t xml:space="preserve">
----------
14868</t>
  </si>
  <si>
    <t>Раздел 5. Нанесение продольной  дорожной  разметки  1.22"ДЕТИ"</t>
  </si>
  <si>
    <t>ГЭСНс01-06-015-02
Нанесение букв, цифр и символов, дублирующих дорожные знаки, на покрытие с поверхностной обработкой пистолетом-распылителем, разметка: 1.22 при расчетной скорости до 60 км/ч, 1.21, 1.23, 1.24.1-1.24.3
100 м2
------------------------
(Территориальная поправка к базе 2001г МАТ=1,1)
------------------------
НР 121%=142%*0.85 от ФОТ)
СП 76%=95%*0.8 от ФОТ</t>
  </si>
  <si>
    <t>ТС-1-3-0
Затраты труда рабочих (средний разряд 3)
чел.-ч
------------------------
(Территориальная поправка к базе 2001г МАТ=1,1)
------------------------
НР 121%=142%*0.85 от ФОТ; (8198)
СП 76%=95%*0.8 от ФОТ; (5149)</t>
  </si>
  <si>
    <t>ТС-1-4-0
Затраты труда рабочих (средний разряд 4)
чел.-ч
------------------------
(Территориальная поправка к базе 2001г МАТ=1,1)
------------------------
НР 121%=142%*0.85 от ФОТ; (4634)
СП 76%=95%*0.8 от ФОТ; (2911)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</si>
  <si>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(4634)
СП 76%=95%*0.8 от ФОТ; (2911)</t>
  </si>
  <si>
    <t>945
----------
169</t>
  </si>
  <si>
    <t>9204
----------
3830</t>
  </si>
  <si>
    <t>ТСЭМ-121550
Машины дорожной службы (машина дорожного мастера)
маш.-ч
------------------------
(Территориальная поправка к базе 2001г МАТ=1,1)
------------------------
НР 121%=142%*0.85 от ФОТ; (5347)
СП 76%=95%*0.8 от ФОТ; (3358)</t>
  </si>
  <si>
    <t>1636
----------
195</t>
  </si>
  <si>
    <t>15002
----------
4419</t>
  </si>
  <si>
    <t xml:space="preserve">
----------
4107</t>
  </si>
  <si>
    <t xml:space="preserve">
----------
19496</t>
  </si>
  <si>
    <t>Раздел 6. Разметка продольная тип.1.6.</t>
  </si>
  <si>
    <t>ТЕР27-09-016-06
Разметка проезжей части краской прерывистой линией шириной 0,1 м при соотношении штриха и промежутка: 3:1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1 147,11 = 1 257,28 - 1,03 x 106,96
------------------------
НР 121%=142%*0.85 от ФОТ; (12694)
СП 76%=95%*0.8 от ФОТ; (7973)</t>
  </si>
  <si>
    <t>32,28
----------
1171,53</t>
  </si>
  <si>
    <t>316
----------
11481</t>
  </si>
  <si>
    <t>649
----------
147</t>
  </si>
  <si>
    <t>22,66
----------
2,601</t>
  </si>
  <si>
    <t>7161
----------
29862</t>
  </si>
  <si>
    <t>5737
----------
3330</t>
  </si>
  <si>
    <t xml:space="preserve">
----------
-11133</t>
  </si>
  <si>
    <t xml:space="preserve">
----------
-26786</t>
  </si>
  <si>
    <t xml:space="preserve">
----------
7620</t>
  </si>
  <si>
    <t xml:space="preserve">
----------
36172</t>
  </si>
  <si>
    <t xml:space="preserve">
----------
173</t>
  </si>
  <si>
    <t xml:space="preserve">
----------
9194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</si>
  <si>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(301)
СП 76%=95%*0.8 от ФОТ; (189)</t>
  </si>
  <si>
    <t>61
----------
11</t>
  </si>
  <si>
    <t>594
----------
249</t>
  </si>
  <si>
    <t>Раздел 7. Разметка продольная тип.1.5.</t>
  </si>
  <si>
    <t>ТЕР27-09-016-05
Разметка проезжей части краской прерывистой линией шириной 0,1 м при соотношении штриха и промежутка: 1:3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458,60 = 568,77 - 1,03 x 106,96
------------------------
НР 121%=142%*0.85 от ФОТ; (26566)
СП 76%=95%*0.8 от ФОТ; (16686)</t>
  </si>
  <si>
    <t>32,28
----------
414,17</t>
  </si>
  <si>
    <t>662
----------
8490</t>
  </si>
  <si>
    <t>1358
----------
307</t>
  </si>
  <si>
    <t>22,66
----------
2,958</t>
  </si>
  <si>
    <t>15001
----------
25113</t>
  </si>
  <si>
    <t>12005
----------
6954</t>
  </si>
  <si>
    <t xml:space="preserve">
----------
-7765</t>
  </si>
  <si>
    <t xml:space="preserve">
----------
-18683</t>
  </si>
  <si>
    <t xml:space="preserve">
----------
5314</t>
  </si>
  <si>
    <t xml:space="preserve">
----------
25226</t>
  </si>
  <si>
    <t xml:space="preserve">
----------
120</t>
  </si>
  <si>
    <t xml:space="preserve">
----------
6378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</si>
  <si>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(630)
СП 76%=95%*0.8 от ФОТ; (396)</t>
  </si>
  <si>
    <t>128
----------
23</t>
  </si>
  <si>
    <t>1247
----------
521</t>
  </si>
  <si>
    <t>Раздел 8. Разметка продольная тип.1.3.</t>
  </si>
  <si>
    <t>ТЕР27-09-016-02
Разметка проезжей части краской сплошной линией шириной : 0,2 м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2 868,38 = 2 978,55 - 1,03 x 106,96
------------------------
НР 121%=142%*0.85 от ФОТ; (9595)
СП 76%=95%*0.8 от ФОТ; (6027)</t>
  </si>
  <si>
    <t>32,28
----------
3064,93</t>
  </si>
  <si>
    <t>239
----------
22720</t>
  </si>
  <si>
    <t>491
----------
111</t>
  </si>
  <si>
    <t>22,66
----------
2,48</t>
  </si>
  <si>
    <t>5416
----------
56346</t>
  </si>
  <si>
    <t>4340
----------
2514</t>
  </si>
  <si>
    <t xml:space="preserve">
----------
-22458</t>
  </si>
  <si>
    <t xml:space="preserve">
----------
-54034</t>
  </si>
  <si>
    <t xml:space="preserve">
----------
15370</t>
  </si>
  <si>
    <t xml:space="preserve">
----------
72961</t>
  </si>
  <si>
    <t xml:space="preserve">
----------
694</t>
  </si>
  <si>
    <t xml:space="preserve">
----------
36883</t>
  </si>
  <si>
    <t>46
----------
8</t>
  </si>
  <si>
    <t>448
----------
181</t>
  </si>
  <si>
    <t>Раздел 9. Разметка продольная тип.1.7.</t>
  </si>
  <si>
    <t>ТЕР27-09-016-04
Разметка проезжей части краской прерывистой линией шириной 0,1 м при соотношении штриха и промежутка: 1:1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802,86 = 913,03 - 1,03 x 106,96
------------------------
НР 121%=142%*0.85 от ФОТ; (5538)
СП 76%=95%*0.8 от ФОТ; (3479)</t>
  </si>
  <si>
    <t>32,28
----------
792,86</t>
  </si>
  <si>
    <t>138
----------
3386</t>
  </si>
  <si>
    <t>283
----------
64</t>
  </si>
  <si>
    <t>22,66
----------
2,694</t>
  </si>
  <si>
    <t>3127
----------
9122</t>
  </si>
  <si>
    <t>2502
----------
1450</t>
  </si>
  <si>
    <t xml:space="preserve">
----------
-3235</t>
  </si>
  <si>
    <t xml:space="preserve">
----------
-7783</t>
  </si>
  <si>
    <t xml:space="preserve">
----------
2214</t>
  </si>
  <si>
    <t xml:space="preserve">
----------
10510</t>
  </si>
  <si>
    <t xml:space="preserve">
----------
50</t>
  </si>
  <si>
    <t xml:space="preserve">
----------
2657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</si>
  <si>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(137)
СП 76%=95%*0.8 от ФОТ; (86)</t>
  </si>
  <si>
    <t>27
----------
5</t>
  </si>
  <si>
    <t>263
----------
113</t>
  </si>
  <si>
    <t>Раздел 10. Разметка продольная тип.1.11.</t>
  </si>
  <si>
    <t>ТЕР27-09-016-01
Разметка проезжей части краской сплошной линией шириной : 0,1 м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1 491,36 = 1 601,53 - 1,03 x 106,96
------------------------
НР 121%=142%*0.85 от ФОТ; (357)
СП 76%=95%*0.8 от ФОТ; (224)</t>
  </si>
  <si>
    <t>9
----------
457</t>
  </si>
  <si>
    <t>19
----------
4</t>
  </si>
  <si>
    <t>204
----------
1167</t>
  </si>
  <si>
    <t>168
----------
91</t>
  </si>
  <si>
    <t>ТЕР27-09-016-05
Разметка проезжей части краской прерывистой линией шириной 0,1 м при соотношении штриха и промежутка: 1:3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458,60 = 568,77 - 1,03 x 106,96
------------------------
НР 121%=142%*0.85 от ФОТ; (357)
СП 76%=95%*0.8 от ФОТ; (224)</t>
  </si>
  <si>
    <t>9
----------
123</t>
  </si>
  <si>
    <t>204
----------
364</t>
  </si>
  <si>
    <t xml:space="preserve">
----------
-555</t>
  </si>
  <si>
    <t xml:space="preserve">
----------
-1335</t>
  </si>
  <si>
    <t xml:space="preserve">
----------
380</t>
  </si>
  <si>
    <t xml:space="preserve">
----------
1804</t>
  </si>
  <si>
    <t xml:space="preserve">
----------
24</t>
  </si>
  <si>
    <t xml:space="preserve">
----------
1276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</si>
  <si>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ФОТ; (28)
СП 76%=95%*0.8 от ФОТ; (17)</t>
  </si>
  <si>
    <t>4
----------
1</t>
  </si>
  <si>
    <t>39
----------
23</t>
  </si>
  <si>
    <t>Раздел 11. Разметка продольная тип.1.12.</t>
  </si>
  <si>
    <t>ТЕР27-09-016-01
Разметка проезжей части краской сплошной линией шириной : 0,1 м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1 491,36 = 1 601,53 - 1,03 x 106,96
------------------------
НР 121%=142%*0.85 от ФОТ; (110)
СП 76%=95%*0.8 от ФОТ; (69)</t>
  </si>
  <si>
    <t>3
----------
148</t>
  </si>
  <si>
    <t>6
----------
1</t>
  </si>
  <si>
    <t>68
----------
378</t>
  </si>
  <si>
    <t>53
----------
23</t>
  </si>
  <si>
    <t>ТЕР27-09-016-05
Разметка проезжей части краской прерывистой линией шириной 0,1 м при соотношении штриха и промежутка: 1:3
1 км линии
------------------------
(Территориальная поправка к базе 2001г МАТ=1,1;
Прил.27.3 п.3.1 Производство работ на одной половине проезжей части при систематическом движении транспорта на другой ОЗП=1,2; ЭМ=1,2 к расх.; ЗПМ=1,2; ТЗ=1,2; ТЗМ=1,2)
------------------------
458,60 = 568,77 - 1,03 x 106,96
------------------------
НР 121%=142%*0.85 от ФОТ; (110)
СП 76%=95%*0.8 от ФОТ; (69)</t>
  </si>
  <si>
    <t>3
----------
40</t>
  </si>
  <si>
    <t>68
----------
118</t>
  </si>
  <si>
    <t xml:space="preserve">
----------
-180</t>
  </si>
  <si>
    <t xml:space="preserve">
----------
-433</t>
  </si>
  <si>
    <t xml:space="preserve">
----------
123</t>
  </si>
  <si>
    <t xml:space="preserve">
----------
584</t>
  </si>
  <si>
    <t xml:space="preserve">
----------
8</t>
  </si>
  <si>
    <t xml:space="preserve">
----------
425</t>
  </si>
  <si>
    <t>ТСЭМ-050101
Компрессоры передвижные с двигателем внутреннего сгорания давлением: до 686 кПа (7 ат), производительность до 5 м3/мин
маш.-ч
------------------------
(Территориальная поправка к базе 2001г МАТ=1,1)
------------------------
НР 121%=142%*0.85 от ФОТ)
СП 76%=95%*0.8 от ФОТ</t>
  </si>
  <si>
    <t>Итого прямые затраты по смете</t>
  </si>
  <si>
    <t>9175
----------
160703</t>
  </si>
  <si>
    <t>8140
----------
1492</t>
  </si>
  <si>
    <t>Итого прямые затраты по смете с учетом индексов, в текущих ценах</t>
  </si>
  <si>
    <t>207906
----------
949636</t>
  </si>
  <si>
    <t>75177
----------
33803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</si>
  <si>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</si>
  <si>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</si>
  <si>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</si>
  <si>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</si>
  <si>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</si>
  <si>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</si>
  <si>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</si>
  <si>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Автомобильные дороги</t>
  </si>
  <si>
    <t xml:space="preserve">    Итого</t>
  </si>
  <si>
    <t xml:space="preserve">    НДС 20%</t>
  </si>
  <si>
    <t xml:space="preserve">    ВСЕГО по смете</t>
  </si>
  <si>
    <t>Составлен в базисных и текущих ценах по состоянию на      1 квартал                    20  20    г.</t>
  </si>
  <si>
    <t>на  выполнение работ по нанесению дорожной разметки в городе Рубцовске в 2020 году</t>
  </si>
  <si>
    <t>СОГЛАСОВАНО:</t>
  </si>
  <si>
    <t>УТВЕРЖДАЮ:</t>
  </si>
  <si>
    <t>Заместитель Главы Администрации</t>
  </si>
  <si>
    <t>Глава города Рубцовска</t>
  </si>
  <si>
    <t>города Рубцовска - начальник управления</t>
  </si>
  <si>
    <t>по жилищно-коммунальному хозяйству и экологии</t>
  </si>
  <si>
    <t>______________ М.А. Одокиенко</t>
  </si>
  <si>
    <t>____________ Д.З. Фельдман</t>
  </si>
  <si>
    <t>" _____ " ________________ 2020 г.</t>
  </si>
  <si>
    <t>"_____ " ______________2020 г.</t>
  </si>
  <si>
    <t>ЛОКАЛЬНАЯ  СМЕТА № 1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</si>
</sst>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2">
    <xf numFmtId="0" fontId="0" fillId="0" borderId="0" xfId="0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0" xfId="24" applyFont="1" applyBorder="1" applyAlignment="1">
      <alignment horizontal="left"/>
    </xf>
    <xf numFmtId="0" fontId="9" fillId="0" borderId="0" xfId="5" applyFont="1" applyAlignment="1">
      <alignment horizontal="right" vertical="top"/>
    </xf>
    <xf numFmtId="0" fontId="9" fillId="0" borderId="0" xfId="14" applyFont="1" applyBorder="1">
      <alignment horizontal="center"/>
    </xf>
    <xf numFmtId="0" fontId="9" fillId="0" borderId="0" xfId="26" applyFont="1">
      <alignment horizontal="left" vertical="top"/>
    </xf>
    <xf numFmtId="0" fontId="10" fillId="0" borderId="0" xfId="10" applyFont="1"/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/>
    <xf numFmtId="0" fontId="9" fillId="0" borderId="0" xfId="0" applyFont="1" applyBorder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9" fillId="0" borderId="0" xfId="5" applyFont="1" applyAlignment="1">
      <alignment horizontal="right" vertical="top" wrapText="1"/>
    </xf>
    <xf numFmtId="0" fontId="9" fillId="0" borderId="0" xfId="25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5" applyFont="1" applyBorder="1" applyAlignment="1">
      <alignment horizontal="left" vertical="top" wrapText="1"/>
    </xf>
    <xf numFmtId="0" fontId="9" fillId="0" borderId="0" xfId="5" applyFont="1" applyBorder="1" applyAlignment="1">
      <alignment horizontal="right" vertical="top" wrapText="1"/>
    </xf>
    <xf numFmtId="0" fontId="9" fillId="0" borderId="1" xfId="18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2" fillId="0" borderId="4" xfId="14" applyBorder="1">
      <alignment horizontal="center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49" fontId="9" fillId="0" borderId="4" xfId="0" applyNumberFormat="1" applyFont="1" applyBorder="1" applyAlignment="1">
      <alignment horizontal="right" vertical="top" wrapText="1"/>
    </xf>
    <xf numFmtId="2" fontId="9" fillId="0" borderId="4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right" vertical="top" wrapText="1"/>
    </xf>
    <xf numFmtId="0" fontId="9" fillId="0" borderId="1" xfId="5" applyFont="1" applyBorder="1" applyAlignment="1">
      <alignment horizontal="right" vertical="top" wrapText="1"/>
    </xf>
    <xf numFmtId="0" fontId="13" fillId="0" borderId="1" xfId="5" applyFont="1" applyBorder="1" applyAlignment="1">
      <alignment horizontal="right" vertical="top" wrapText="1"/>
    </xf>
    <xf numFmtId="0" fontId="17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0" borderId="3" xfId="24" applyFont="1" applyBorder="1" applyAlignment="1">
      <alignment horizontal="center" wrapText="1"/>
    </xf>
    <xf numFmtId="0" fontId="11" fillId="0" borderId="0" xfId="24" applyFont="1" applyBorder="1" applyAlignment="1">
      <alignment horizontal="center" vertical="center"/>
    </xf>
    <xf numFmtId="0" fontId="9" fillId="0" borderId="4" xfId="18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18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6" xfId="18" applyFont="1" applyBorder="1" applyAlignment="1">
      <alignment horizontal="center" vertical="center" wrapText="1"/>
    </xf>
    <xf numFmtId="0" fontId="9" fillId="0" borderId="7" xfId="18" applyFont="1" applyBorder="1" applyAlignment="1">
      <alignment horizontal="center" vertical="center" wrapText="1"/>
    </xf>
    <xf numFmtId="0" fontId="9" fillId="0" borderId="8" xfId="18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0" fillId="0" borderId="0" xfId="0"/>
    <xf numFmtId="4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3" fillId="0" borderId="1" xfId="5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541"/>
  <sheetViews>
    <sheetView showGridLines="0" tabSelected="1" zoomScale="92" zoomScaleSheetLayoutView="100" workbookViewId="0">
      <selection activeCell="A13" sqref="A13:N13"/>
    </sheetView>
  </sheetViews>
  <sheetFormatPr defaultRowHeight="12"/>
  <cols>
    <col min="1" max="1" width="8.5703125" style="6" customWidth="1"/>
    <col min="2" max="2" width="40.5703125" style="6" customWidth="1"/>
    <col min="3" max="3" width="11.85546875" style="6" customWidth="1"/>
    <col min="4" max="5" width="12.140625" style="6" customWidth="1"/>
    <col min="6" max="6" width="9.7109375" style="6" customWidth="1"/>
    <col min="7" max="8" width="12.140625" style="6" customWidth="1"/>
    <col min="9" max="9" width="9.7109375" style="6" customWidth="1"/>
    <col min="10" max="10" width="12.140625" style="6" customWidth="1"/>
    <col min="11" max="13" width="12.140625" style="7" customWidth="1"/>
    <col min="14" max="14" width="9.7109375" style="7" customWidth="1"/>
    <col min="15" max="15" width="10.5703125" style="7" bestFit="1" customWidth="1"/>
    <col min="16" max="17" width="10.5703125" style="7" hidden="1" customWidth="1"/>
    <col min="18" max="19" width="9.140625" style="7" hidden="1" customWidth="1"/>
    <col min="20" max="21" width="16.140625" style="7" hidden="1" customWidth="1"/>
    <col min="22" max="26" width="9.140625" style="7" hidden="1" customWidth="1"/>
    <col min="27" max="16384" width="9.140625" style="7"/>
  </cols>
  <sheetData>
    <row r="1" spans="1:43" ht="12.75">
      <c r="A1" s="39" t="s">
        <v>229</v>
      </c>
      <c r="B1" s="40"/>
      <c r="C1" s="5"/>
      <c r="D1" s="2"/>
      <c r="E1" s="41"/>
      <c r="F1" s="42"/>
      <c r="G1" s="42"/>
      <c r="H1" s="42"/>
      <c r="J1" s="42"/>
      <c r="K1" s="42"/>
      <c r="L1" s="39" t="s">
        <v>230</v>
      </c>
    </row>
    <row r="2" spans="1:43" ht="12.75">
      <c r="A2" s="43" t="s">
        <v>231</v>
      </c>
      <c r="B2" s="40"/>
      <c r="C2" s="5"/>
      <c r="D2" s="2"/>
      <c r="E2" s="41"/>
      <c r="F2" s="42"/>
      <c r="G2" s="42"/>
      <c r="H2" s="42"/>
      <c r="J2" s="42"/>
      <c r="K2" s="42"/>
      <c r="L2" s="43" t="s">
        <v>232</v>
      </c>
    </row>
    <row r="3" spans="1:43" ht="12.75">
      <c r="A3" s="43" t="s">
        <v>233</v>
      </c>
      <c r="B3" s="40"/>
      <c r="C3" s="5"/>
      <c r="D3" s="2"/>
      <c r="E3" s="41"/>
      <c r="F3" s="42"/>
      <c r="G3" s="42"/>
      <c r="H3" s="42"/>
      <c r="J3" s="42"/>
      <c r="K3" s="42"/>
      <c r="L3" s="43"/>
      <c r="M3" s="26"/>
      <c r="N3" s="26"/>
      <c r="O3" s="26"/>
      <c r="P3"/>
      <c r="Q3"/>
      <c r="R3"/>
      <c r="S3"/>
      <c r="T3"/>
      <c r="U3"/>
      <c r="V3"/>
      <c r="W3"/>
      <c r="X3"/>
      <c r="Y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2.75">
      <c r="A4" s="43" t="s">
        <v>234</v>
      </c>
      <c r="B4" s="40"/>
      <c r="C4" s="5"/>
      <c r="D4" s="2"/>
      <c r="E4" s="41"/>
      <c r="F4" s="42"/>
      <c r="G4" s="42"/>
      <c r="H4" s="42"/>
      <c r="J4" s="42"/>
      <c r="K4" s="42"/>
      <c r="L4" s="43"/>
      <c r="M4" s="26"/>
      <c r="N4" s="26"/>
      <c r="O4" s="26"/>
      <c r="P4"/>
      <c r="Q4"/>
      <c r="R4"/>
      <c r="S4"/>
      <c r="T4"/>
      <c r="U4"/>
      <c r="V4"/>
      <c r="W4"/>
      <c r="X4"/>
      <c r="Y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2.75">
      <c r="A5" s="43" t="s">
        <v>235</v>
      </c>
      <c r="B5" s="40"/>
      <c r="C5" s="5"/>
      <c r="D5" s="2"/>
      <c r="E5" s="41"/>
      <c r="F5" s="42"/>
      <c r="G5" s="42"/>
      <c r="H5" s="42"/>
      <c r="J5" s="42"/>
      <c r="K5" s="42"/>
      <c r="L5" s="43" t="s">
        <v>236</v>
      </c>
      <c r="M5" s="26"/>
      <c r="N5" s="26"/>
      <c r="O5" s="26"/>
      <c r="P5"/>
      <c r="Q5"/>
      <c r="R5"/>
      <c r="S5"/>
      <c r="T5"/>
      <c r="U5"/>
      <c r="V5"/>
      <c r="W5"/>
      <c r="X5"/>
      <c r="Y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2.75" customHeight="1">
      <c r="A6" s="22" t="s">
        <v>237</v>
      </c>
      <c r="B6" s="40"/>
      <c r="C6" s="5"/>
      <c r="D6" s="2"/>
      <c r="E6" s="41"/>
      <c r="F6" s="42"/>
      <c r="G6" s="42"/>
      <c r="H6" s="42"/>
      <c r="J6" s="42"/>
      <c r="K6" s="42"/>
      <c r="L6" s="22" t="s">
        <v>238</v>
      </c>
      <c r="M6" s="26"/>
      <c r="N6" s="26"/>
      <c r="O6" s="26"/>
      <c r="P6"/>
      <c r="Q6"/>
      <c r="R6"/>
      <c r="S6"/>
      <c r="T6"/>
      <c r="U6"/>
      <c r="V6"/>
      <c r="W6"/>
      <c r="X6"/>
      <c r="Y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2.7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M7"/>
      <c r="N7"/>
      <c r="O7"/>
      <c r="P7"/>
      <c r="Q7"/>
      <c r="R7"/>
      <c r="S7"/>
      <c r="T7"/>
      <c r="U7"/>
      <c r="V7"/>
      <c r="W7"/>
      <c r="X7"/>
      <c r="Y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2.75">
      <c r="A8" s="46" t="s">
        <v>22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2.75">
      <c r="A9" s="58" t="s">
        <v>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2.7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5.75">
      <c r="A11" s="47" t="s">
        <v>239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12.75">
      <c r="A12" s="59" t="s">
        <v>6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ht="12.75">
      <c r="A13" s="46" t="s">
        <v>228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ht="12.75">
      <c r="A14" s="60" t="s">
        <v>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12.75">
      <c r="A15" s="4"/>
      <c r="B15" s="5"/>
      <c r="C15" s="2"/>
      <c r="D15" s="8"/>
      <c r="E15" s="8"/>
      <c r="F15" s="8"/>
      <c r="G15" s="8"/>
      <c r="H15" s="8"/>
      <c r="I15" s="8"/>
      <c r="J15" s="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2.75">
      <c r="A16" s="1"/>
      <c r="B16" s="9" t="s">
        <v>1</v>
      </c>
      <c r="C16" s="10"/>
      <c r="D16" s="8"/>
      <c r="E16" s="8"/>
      <c r="F16" s="8"/>
      <c r="G16" s="8"/>
      <c r="H16" s="8"/>
      <c r="I16" s="9"/>
      <c r="J16" s="9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2.75">
      <c r="A17" s="1"/>
      <c r="C17" s="7"/>
      <c r="D17" s="11"/>
      <c r="E17" s="11"/>
      <c r="F17" s="9" t="s">
        <v>3</v>
      </c>
      <c r="G17" s="9"/>
      <c r="H17" s="9"/>
      <c r="I17" s="9"/>
      <c r="J17" s="9"/>
      <c r="K17" s="62">
        <f>2050663.2/1000</f>
        <v>2050.6632</v>
      </c>
      <c r="L17" s="62"/>
      <c r="M17" s="18" t="s">
        <v>8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21.75" customHeight="1">
      <c r="A18" s="1"/>
      <c r="C18" s="7"/>
      <c r="D18" s="11"/>
      <c r="E18" s="11"/>
      <c r="F18" s="9" t="s">
        <v>10</v>
      </c>
      <c r="G18" s="9"/>
      <c r="H18" s="9"/>
      <c r="I18" s="9"/>
      <c r="J18" s="9"/>
      <c r="K18" s="63">
        <v>1088.04</v>
      </c>
      <c r="L18" s="63"/>
      <c r="M18" s="19" t="s">
        <v>9</v>
      </c>
      <c r="N18" s="17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7.25" customHeight="1">
      <c r="A19" s="1"/>
      <c r="C19" s="14"/>
      <c r="D19" s="11"/>
      <c r="E19" s="11"/>
      <c r="F19" s="9" t="s">
        <v>7</v>
      </c>
      <c r="G19" s="9"/>
      <c r="H19" s="9"/>
      <c r="I19" s="9"/>
      <c r="J19" s="9"/>
      <c r="K19" s="62">
        <f>241709/1000</f>
        <v>241.709</v>
      </c>
      <c r="L19" s="62"/>
      <c r="M19" s="19" t="s">
        <v>8</v>
      </c>
      <c r="N19" s="17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8" customHeight="1">
      <c r="A20" s="1"/>
      <c r="C20" s="9"/>
      <c r="D20" s="9"/>
      <c r="E20" s="9"/>
      <c r="F20" s="9" t="s">
        <v>227</v>
      </c>
      <c r="G20" s="9"/>
      <c r="H20" s="9"/>
      <c r="I20" s="9"/>
      <c r="J20" s="9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12" customFormat="1" ht="12.75">
      <c r="A21" s="1"/>
      <c r="B21" s="5"/>
      <c r="C21" s="2"/>
      <c r="D21" s="8"/>
      <c r="E21" s="8"/>
      <c r="F21" s="8"/>
      <c r="G21" s="8"/>
      <c r="H21" s="8"/>
      <c r="I21" s="8"/>
      <c r="J21" s="8"/>
      <c r="K21" s="7"/>
      <c r="L21" s="7"/>
      <c r="M21" s="7"/>
      <c r="N21" s="7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3" customFormat="1" ht="12.75">
      <c r="A22" s="55" t="s">
        <v>4</v>
      </c>
      <c r="B22" s="55" t="s">
        <v>12</v>
      </c>
      <c r="C22" s="55" t="s">
        <v>15</v>
      </c>
      <c r="D22" s="52" t="s">
        <v>13</v>
      </c>
      <c r="E22" s="53"/>
      <c r="F22" s="54"/>
      <c r="G22" s="52" t="s">
        <v>14</v>
      </c>
      <c r="H22" s="53"/>
      <c r="I22" s="54"/>
      <c r="J22" s="64" t="s">
        <v>5</v>
      </c>
      <c r="K22" s="65"/>
      <c r="L22" s="50" t="s">
        <v>20</v>
      </c>
      <c r="M22" s="50"/>
      <c r="N22" s="50"/>
      <c r="O22" s="61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20" customFormat="1" ht="12.75">
      <c r="A23" s="56"/>
      <c r="B23" s="56"/>
      <c r="C23" s="56"/>
      <c r="D23" s="48" t="s">
        <v>11</v>
      </c>
      <c r="E23" s="25" t="s">
        <v>19</v>
      </c>
      <c r="F23" s="25" t="s">
        <v>16</v>
      </c>
      <c r="G23" s="48" t="s">
        <v>11</v>
      </c>
      <c r="H23" s="25" t="s">
        <v>19</v>
      </c>
      <c r="I23" s="25" t="s">
        <v>16</v>
      </c>
      <c r="J23" s="25" t="s">
        <v>19</v>
      </c>
      <c r="K23" s="25" t="s">
        <v>16</v>
      </c>
      <c r="L23" s="50" t="s">
        <v>11</v>
      </c>
      <c r="M23" s="25" t="s">
        <v>19</v>
      </c>
      <c r="N23" s="25" t="s">
        <v>16</v>
      </c>
      <c r="O23" s="61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12.75">
      <c r="A24" s="57"/>
      <c r="B24" s="57"/>
      <c r="C24" s="57"/>
      <c r="D24" s="49"/>
      <c r="E24" s="15" t="s">
        <v>18</v>
      </c>
      <c r="F24" s="25" t="s">
        <v>17</v>
      </c>
      <c r="G24" s="49"/>
      <c r="H24" s="15" t="s">
        <v>18</v>
      </c>
      <c r="I24" s="25" t="s">
        <v>17</v>
      </c>
      <c r="J24" s="15" t="s">
        <v>18</v>
      </c>
      <c r="K24" s="25" t="s">
        <v>17</v>
      </c>
      <c r="L24" s="51"/>
      <c r="M24" s="15" t="s">
        <v>18</v>
      </c>
      <c r="N24" s="25" t="s">
        <v>17</v>
      </c>
      <c r="O24" s="61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12.75">
      <c r="A25" s="28">
        <v>1</v>
      </c>
      <c r="B25" s="28">
        <v>2</v>
      </c>
      <c r="C25" s="28">
        <v>3</v>
      </c>
      <c r="D25" s="28">
        <v>4</v>
      </c>
      <c r="E25" s="28">
        <v>5</v>
      </c>
      <c r="F25" s="28">
        <v>6</v>
      </c>
      <c r="G25" s="28">
        <v>7</v>
      </c>
      <c r="H25" s="28">
        <v>8</v>
      </c>
      <c r="I25" s="28">
        <v>9</v>
      </c>
      <c r="J25" s="28">
        <v>10</v>
      </c>
      <c r="K25" s="28">
        <v>11</v>
      </c>
      <c r="L25" s="28">
        <v>12</v>
      </c>
      <c r="M25" s="28">
        <v>13</v>
      </c>
      <c r="N25" s="28">
        <v>14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21" customHeight="1">
      <c r="A26" s="66" t="s">
        <v>25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204">
      <c r="A27" s="29">
        <v>1</v>
      </c>
      <c r="B27" s="30" t="s">
        <v>26</v>
      </c>
      <c r="C27" s="31">
        <v>7</v>
      </c>
      <c r="D27" s="32">
        <v>1648.7</v>
      </c>
      <c r="E27" s="32" t="s">
        <v>27</v>
      </c>
      <c r="F27" s="32" t="s">
        <v>28</v>
      </c>
      <c r="G27" s="32">
        <v>11541</v>
      </c>
      <c r="H27" s="32" t="s">
        <v>29</v>
      </c>
      <c r="I27" s="32" t="s">
        <v>30</v>
      </c>
      <c r="J27" s="29" t="s">
        <v>31</v>
      </c>
      <c r="K27" s="31" t="s">
        <v>32</v>
      </c>
      <c r="L27" s="32">
        <v>36926</v>
      </c>
      <c r="M27" s="32" t="s">
        <v>33</v>
      </c>
      <c r="N27" s="32" t="s">
        <v>34</v>
      </c>
      <c r="O27" s="27"/>
      <c r="P27" s="27"/>
      <c r="Q27" s="27"/>
      <c r="R27" s="27"/>
      <c r="S27" s="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ht="72">
      <c r="A28" s="29">
        <v>2</v>
      </c>
      <c r="B28" s="30" t="s">
        <v>35</v>
      </c>
      <c r="C28" s="31">
        <v>-0.29399999999999998</v>
      </c>
      <c r="D28" s="32">
        <v>36064.75</v>
      </c>
      <c r="E28" s="32" t="s">
        <v>36</v>
      </c>
      <c r="F28" s="32"/>
      <c r="G28" s="32">
        <v>-10603</v>
      </c>
      <c r="H28" s="32" t="s">
        <v>37</v>
      </c>
      <c r="I28" s="32"/>
      <c r="J28" s="29" t="s">
        <v>38</v>
      </c>
      <c r="K28" s="31" t="s">
        <v>21</v>
      </c>
      <c r="L28" s="32">
        <v>-25511</v>
      </c>
      <c r="M28" s="32" t="s">
        <v>39</v>
      </c>
      <c r="N28" s="32"/>
      <c r="O28" s="27"/>
      <c r="P28" s="27"/>
      <c r="Q28" s="27"/>
      <c r="R28" s="27"/>
      <c r="S28" s="2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ht="84">
      <c r="A29" s="29">
        <v>3</v>
      </c>
      <c r="B29" s="30" t="s">
        <v>40</v>
      </c>
      <c r="C29" s="31">
        <v>0.29399999999999998</v>
      </c>
      <c r="D29" s="32">
        <v>24683.08</v>
      </c>
      <c r="E29" s="32" t="s">
        <v>41</v>
      </c>
      <c r="F29" s="32"/>
      <c r="G29" s="32">
        <v>7257</v>
      </c>
      <c r="H29" s="32" t="s">
        <v>42</v>
      </c>
      <c r="I29" s="32"/>
      <c r="J29" s="29" t="s">
        <v>43</v>
      </c>
      <c r="K29" s="31" t="s">
        <v>21</v>
      </c>
      <c r="L29" s="32">
        <v>34449</v>
      </c>
      <c r="M29" s="32" t="s">
        <v>44</v>
      </c>
      <c r="N29" s="32"/>
      <c r="O29" s="27"/>
      <c r="P29" s="27"/>
      <c r="Q29" s="27"/>
      <c r="R29" s="27"/>
      <c r="S29" s="27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72">
      <c r="A30" s="29">
        <v>4</v>
      </c>
      <c r="B30" s="30" t="s">
        <v>45</v>
      </c>
      <c r="C30" s="31">
        <v>0.17499999999999999</v>
      </c>
      <c r="D30" s="32">
        <v>936.89</v>
      </c>
      <c r="E30" s="32" t="s">
        <v>46</v>
      </c>
      <c r="F30" s="32"/>
      <c r="G30" s="32">
        <v>164</v>
      </c>
      <c r="H30" s="32" t="s">
        <v>47</v>
      </c>
      <c r="I30" s="32"/>
      <c r="J30" s="29" t="s">
        <v>48</v>
      </c>
      <c r="K30" s="31" t="s">
        <v>21</v>
      </c>
      <c r="L30" s="32">
        <v>8716</v>
      </c>
      <c r="M30" s="32" t="s">
        <v>49</v>
      </c>
      <c r="N30" s="32"/>
      <c r="O30" s="27"/>
      <c r="P30" s="27"/>
      <c r="Q30" s="27"/>
      <c r="R30" s="27"/>
      <c r="S30" s="27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ht="132">
      <c r="A31" s="33">
        <v>5</v>
      </c>
      <c r="B31" s="34" t="s">
        <v>50</v>
      </c>
      <c r="C31" s="35">
        <v>0.84799999999999998</v>
      </c>
      <c r="D31" s="36">
        <v>51.49</v>
      </c>
      <c r="E31" s="36"/>
      <c r="F31" s="36" t="s">
        <v>51</v>
      </c>
      <c r="G31" s="36">
        <v>44</v>
      </c>
      <c r="H31" s="36"/>
      <c r="I31" s="36" t="s">
        <v>52</v>
      </c>
      <c r="J31" s="33" t="s">
        <v>21</v>
      </c>
      <c r="K31" s="35" t="s">
        <v>53</v>
      </c>
      <c r="L31" s="36">
        <v>429</v>
      </c>
      <c r="M31" s="36"/>
      <c r="N31" s="36" t="s">
        <v>54</v>
      </c>
      <c r="O31" s="27"/>
      <c r="P31" s="27"/>
      <c r="Q31" s="27"/>
      <c r="R31" s="27"/>
      <c r="S31" s="27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ht="21" customHeight="1">
      <c r="A32" s="66" t="s">
        <v>55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27"/>
      <c r="P32" s="27"/>
      <c r="Q32" s="27"/>
      <c r="R32" s="27"/>
      <c r="S32" s="27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ht="144">
      <c r="A33" s="29">
        <v>6</v>
      </c>
      <c r="B33" s="30" t="s">
        <v>56</v>
      </c>
      <c r="C33" s="31">
        <v>35.619999999999997</v>
      </c>
      <c r="D33" s="32"/>
      <c r="E33" s="32"/>
      <c r="F33" s="32"/>
      <c r="G33" s="32"/>
      <c r="H33" s="32"/>
      <c r="I33" s="32"/>
      <c r="J33" s="29" t="s">
        <v>57</v>
      </c>
      <c r="K33" s="31" t="s">
        <v>58</v>
      </c>
      <c r="L33" s="32"/>
      <c r="M33" s="32"/>
      <c r="N33" s="32"/>
      <c r="O33" s="27"/>
      <c r="P33" s="27"/>
      <c r="Q33" s="27"/>
      <c r="R33" s="27"/>
      <c r="S33" s="27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ht="108">
      <c r="A34" s="29">
        <v>26</v>
      </c>
      <c r="B34" s="30" t="s">
        <v>59</v>
      </c>
      <c r="C34" s="31">
        <v>431.71</v>
      </c>
      <c r="D34" s="32">
        <v>8.48</v>
      </c>
      <c r="E34" s="32">
        <v>8.48</v>
      </c>
      <c r="F34" s="32"/>
      <c r="G34" s="32">
        <v>3661</v>
      </c>
      <c r="H34" s="32">
        <v>3661</v>
      </c>
      <c r="I34" s="32"/>
      <c r="J34" s="29" t="s">
        <v>57</v>
      </c>
      <c r="K34" s="31" t="s">
        <v>58</v>
      </c>
      <c r="L34" s="32">
        <v>82958</v>
      </c>
      <c r="M34" s="32">
        <v>82958</v>
      </c>
      <c r="N34" s="32"/>
      <c r="O34" s="27"/>
      <c r="P34" s="27"/>
      <c r="Q34" s="27"/>
      <c r="R34" s="27"/>
      <c r="S34" s="2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ht="108">
      <c r="A35" s="29">
        <v>8</v>
      </c>
      <c r="B35" s="30" t="s">
        <v>60</v>
      </c>
      <c r="C35" s="31">
        <v>215.86</v>
      </c>
      <c r="D35" s="32">
        <v>9.2100000000000009</v>
      </c>
      <c r="E35" s="32">
        <v>9.2100000000000009</v>
      </c>
      <c r="F35" s="32"/>
      <c r="G35" s="32">
        <v>1988</v>
      </c>
      <c r="H35" s="32">
        <v>1988</v>
      </c>
      <c r="I35" s="32"/>
      <c r="J35" s="29" t="s">
        <v>57</v>
      </c>
      <c r="K35" s="31" t="s">
        <v>58</v>
      </c>
      <c r="L35" s="32">
        <v>45048</v>
      </c>
      <c r="M35" s="32">
        <v>45048</v>
      </c>
      <c r="N35" s="32"/>
      <c r="O35" s="27"/>
      <c r="P35" s="27"/>
      <c r="Q35" s="27"/>
      <c r="R35" s="27"/>
      <c r="S35" s="27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ht="132">
      <c r="A36" s="29">
        <v>9</v>
      </c>
      <c r="B36" s="30" t="s">
        <v>61</v>
      </c>
      <c r="C36" s="31">
        <v>21.585999999999999</v>
      </c>
      <c r="D36" s="32">
        <v>51.49</v>
      </c>
      <c r="E36" s="32"/>
      <c r="F36" s="32" t="s">
        <v>51</v>
      </c>
      <c r="G36" s="32">
        <v>1111</v>
      </c>
      <c r="H36" s="32"/>
      <c r="I36" s="32" t="s">
        <v>62</v>
      </c>
      <c r="J36" s="29" t="s">
        <v>21</v>
      </c>
      <c r="K36" s="31" t="s">
        <v>53</v>
      </c>
      <c r="L36" s="32">
        <v>10821</v>
      </c>
      <c r="M36" s="32"/>
      <c r="N36" s="32" t="s">
        <v>63</v>
      </c>
      <c r="O36" s="27"/>
      <c r="P36" s="27"/>
      <c r="Q36" s="27"/>
      <c r="R36" s="27"/>
      <c r="S36" s="2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ht="72">
      <c r="A37" s="29">
        <v>10</v>
      </c>
      <c r="B37" s="30" t="s">
        <v>45</v>
      </c>
      <c r="C37" s="31">
        <v>1.425</v>
      </c>
      <c r="D37" s="32">
        <v>936.89</v>
      </c>
      <c r="E37" s="32" t="s">
        <v>46</v>
      </c>
      <c r="F37" s="32"/>
      <c r="G37" s="32">
        <v>1335</v>
      </c>
      <c r="H37" s="32" t="s">
        <v>64</v>
      </c>
      <c r="I37" s="32"/>
      <c r="J37" s="29" t="s">
        <v>48</v>
      </c>
      <c r="K37" s="31" t="s">
        <v>21</v>
      </c>
      <c r="L37" s="32">
        <v>70950</v>
      </c>
      <c r="M37" s="32" t="s">
        <v>65</v>
      </c>
      <c r="N37" s="32"/>
      <c r="O37" s="27"/>
      <c r="P37" s="27"/>
      <c r="Q37" s="27"/>
      <c r="R37" s="27"/>
      <c r="S37" s="2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ht="84">
      <c r="A38" s="33">
        <v>11</v>
      </c>
      <c r="B38" s="34" t="s">
        <v>40</v>
      </c>
      <c r="C38" s="35">
        <v>3.7040000000000002</v>
      </c>
      <c r="D38" s="36">
        <v>24683.08</v>
      </c>
      <c r="E38" s="36" t="s">
        <v>41</v>
      </c>
      <c r="F38" s="36"/>
      <c r="G38" s="36">
        <v>91426</v>
      </c>
      <c r="H38" s="36" t="s">
        <v>66</v>
      </c>
      <c r="I38" s="36"/>
      <c r="J38" s="33" t="s">
        <v>43</v>
      </c>
      <c r="K38" s="35" t="s">
        <v>21</v>
      </c>
      <c r="L38" s="36">
        <v>433999</v>
      </c>
      <c r="M38" s="36" t="s">
        <v>67</v>
      </c>
      <c r="N38" s="36"/>
      <c r="O38" s="27"/>
      <c r="P38" s="27"/>
      <c r="Q38" s="27"/>
      <c r="R38" s="27"/>
      <c r="S38" s="27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ht="21" customHeight="1">
      <c r="A39" s="66" t="s">
        <v>68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27"/>
      <c r="P39" s="27"/>
      <c r="Q39" s="27"/>
      <c r="R39" s="27"/>
      <c r="S39" s="27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ht="144">
      <c r="A40" s="29">
        <v>6</v>
      </c>
      <c r="B40" s="30" t="s">
        <v>56</v>
      </c>
      <c r="C40" s="31">
        <v>8.5</v>
      </c>
      <c r="D40" s="32"/>
      <c r="E40" s="32"/>
      <c r="F40" s="32"/>
      <c r="G40" s="32"/>
      <c r="H40" s="32"/>
      <c r="I40" s="32"/>
      <c r="J40" s="29" t="s">
        <v>57</v>
      </c>
      <c r="K40" s="31" t="s">
        <v>58</v>
      </c>
      <c r="L40" s="32"/>
      <c r="M40" s="32"/>
      <c r="N40" s="32"/>
      <c r="O40" s="27"/>
      <c r="P40" s="27"/>
      <c r="Q40" s="27"/>
      <c r="R40" s="27"/>
      <c r="S40" s="27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ht="108">
      <c r="A41" s="29">
        <v>7</v>
      </c>
      <c r="B41" s="30" t="s">
        <v>69</v>
      </c>
      <c r="C41" s="31">
        <v>103.02</v>
      </c>
      <c r="D41" s="32">
        <v>8.48</v>
      </c>
      <c r="E41" s="32">
        <v>8.48</v>
      </c>
      <c r="F41" s="32"/>
      <c r="G41" s="32">
        <v>874</v>
      </c>
      <c r="H41" s="32">
        <v>874</v>
      </c>
      <c r="I41" s="32"/>
      <c r="J41" s="29" t="s">
        <v>57</v>
      </c>
      <c r="K41" s="31" t="s">
        <v>58</v>
      </c>
      <c r="L41" s="32">
        <v>19805</v>
      </c>
      <c r="M41" s="32">
        <v>19805</v>
      </c>
      <c r="N41" s="32"/>
      <c r="O41" s="27"/>
      <c r="P41" s="27"/>
      <c r="Q41" s="27"/>
      <c r="R41" s="27"/>
      <c r="S41" s="27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ht="108">
      <c r="A42" s="29">
        <v>8</v>
      </c>
      <c r="B42" s="30" t="s">
        <v>70</v>
      </c>
      <c r="C42" s="31">
        <v>51.51</v>
      </c>
      <c r="D42" s="32">
        <v>9.2100000000000009</v>
      </c>
      <c r="E42" s="32">
        <v>9.2100000000000009</v>
      </c>
      <c r="F42" s="32"/>
      <c r="G42" s="32">
        <v>474</v>
      </c>
      <c r="H42" s="32">
        <v>474</v>
      </c>
      <c r="I42" s="32"/>
      <c r="J42" s="29" t="s">
        <v>57</v>
      </c>
      <c r="K42" s="31" t="s">
        <v>58</v>
      </c>
      <c r="L42" s="32">
        <v>10741</v>
      </c>
      <c r="M42" s="32">
        <v>10741</v>
      </c>
      <c r="N42" s="32"/>
      <c r="O42" s="27"/>
      <c r="P42" s="27"/>
      <c r="Q42" s="27"/>
      <c r="R42" s="27"/>
      <c r="S42" s="2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ht="132">
      <c r="A43" s="29">
        <v>9</v>
      </c>
      <c r="B43" s="30" t="s">
        <v>71</v>
      </c>
      <c r="C43" s="31">
        <v>5.1509999999999998</v>
      </c>
      <c r="D43" s="32">
        <v>51.49</v>
      </c>
      <c r="E43" s="32"/>
      <c r="F43" s="32" t="s">
        <v>51</v>
      </c>
      <c r="G43" s="32">
        <v>265</v>
      </c>
      <c r="H43" s="32"/>
      <c r="I43" s="32" t="s">
        <v>72</v>
      </c>
      <c r="J43" s="29" t="s">
        <v>21</v>
      </c>
      <c r="K43" s="31" t="s">
        <v>53</v>
      </c>
      <c r="L43" s="32">
        <v>2581</v>
      </c>
      <c r="M43" s="32"/>
      <c r="N43" s="32" t="s">
        <v>73</v>
      </c>
      <c r="O43" s="27"/>
      <c r="P43" s="27"/>
      <c r="Q43" s="27"/>
      <c r="R43" s="27"/>
      <c r="S43" s="2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ht="72">
      <c r="A44" s="29">
        <v>10</v>
      </c>
      <c r="B44" s="30" t="s">
        <v>45</v>
      </c>
      <c r="C44" s="31">
        <v>0.34</v>
      </c>
      <c r="D44" s="32">
        <v>936.89</v>
      </c>
      <c r="E44" s="32" t="s">
        <v>46</v>
      </c>
      <c r="F44" s="32"/>
      <c r="G44" s="32">
        <v>319</v>
      </c>
      <c r="H44" s="32" t="s">
        <v>74</v>
      </c>
      <c r="I44" s="32"/>
      <c r="J44" s="29" t="s">
        <v>48</v>
      </c>
      <c r="K44" s="31" t="s">
        <v>21</v>
      </c>
      <c r="L44" s="32">
        <v>16954</v>
      </c>
      <c r="M44" s="32" t="s">
        <v>75</v>
      </c>
      <c r="N44" s="32"/>
      <c r="O44" s="27"/>
      <c r="P44" s="27"/>
      <c r="Q44" s="27"/>
      <c r="R44" s="27"/>
      <c r="S44" s="2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ht="84">
      <c r="A45" s="33">
        <v>11</v>
      </c>
      <c r="B45" s="34" t="s">
        <v>76</v>
      </c>
      <c r="C45" s="35">
        <v>0.88400000000000001</v>
      </c>
      <c r="D45" s="36">
        <v>21561.54</v>
      </c>
      <c r="E45" s="36" t="s">
        <v>77</v>
      </c>
      <c r="F45" s="36"/>
      <c r="G45" s="36">
        <v>19060</v>
      </c>
      <c r="H45" s="36" t="s">
        <v>78</v>
      </c>
      <c r="I45" s="36"/>
      <c r="J45" s="33" t="s">
        <v>79</v>
      </c>
      <c r="K45" s="35" t="s">
        <v>21</v>
      </c>
      <c r="L45" s="36">
        <v>128083</v>
      </c>
      <c r="M45" s="36" t="s">
        <v>80</v>
      </c>
      <c r="N45" s="36"/>
      <c r="O45" s="27"/>
      <c r="P45" s="27"/>
      <c r="Q45" s="27"/>
      <c r="R45" s="27"/>
      <c r="S45" s="2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ht="21" customHeight="1">
      <c r="A46" s="66" t="s">
        <v>81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27"/>
      <c r="P46" s="27"/>
      <c r="Q46" s="27"/>
      <c r="R46" s="27"/>
      <c r="S46" s="2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ht="144">
      <c r="A47" s="29">
        <v>6</v>
      </c>
      <c r="B47" s="30" t="s">
        <v>82</v>
      </c>
      <c r="C47" s="31">
        <v>4.88</v>
      </c>
      <c r="D47" s="32"/>
      <c r="E47" s="32"/>
      <c r="F47" s="32"/>
      <c r="G47" s="32"/>
      <c r="H47" s="32"/>
      <c r="I47" s="32"/>
      <c r="J47" s="29" t="s">
        <v>57</v>
      </c>
      <c r="K47" s="31" t="s">
        <v>58</v>
      </c>
      <c r="L47" s="32"/>
      <c r="M47" s="32"/>
      <c r="N47" s="32"/>
      <c r="O47" s="27"/>
      <c r="P47" s="27"/>
      <c r="Q47" s="27"/>
      <c r="R47" s="27"/>
      <c r="S47" s="2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ht="108">
      <c r="A48" s="29">
        <v>7</v>
      </c>
      <c r="B48" s="30" t="s">
        <v>83</v>
      </c>
      <c r="C48" s="31">
        <v>8.1999999999999993</v>
      </c>
      <c r="D48" s="32">
        <v>8.16</v>
      </c>
      <c r="E48" s="32">
        <v>8.16</v>
      </c>
      <c r="F48" s="32"/>
      <c r="G48" s="32">
        <v>67</v>
      </c>
      <c r="H48" s="32">
        <v>67</v>
      </c>
      <c r="I48" s="32"/>
      <c r="J48" s="29" t="s">
        <v>57</v>
      </c>
      <c r="K48" s="31" t="s">
        <v>58</v>
      </c>
      <c r="L48" s="32">
        <v>1518</v>
      </c>
      <c r="M48" s="32">
        <v>1518</v>
      </c>
      <c r="N48" s="32"/>
      <c r="O48" s="27"/>
      <c r="P48" s="27"/>
      <c r="Q48" s="27"/>
      <c r="R48" s="27"/>
      <c r="S48" s="27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ht="108">
      <c r="A49" s="29">
        <v>8</v>
      </c>
      <c r="B49" s="30" t="s">
        <v>84</v>
      </c>
      <c r="C49" s="31">
        <v>4.0999999999999996</v>
      </c>
      <c r="D49" s="32">
        <v>9.2100000000000009</v>
      </c>
      <c r="E49" s="32">
        <v>9.2100000000000009</v>
      </c>
      <c r="F49" s="32"/>
      <c r="G49" s="32">
        <v>38</v>
      </c>
      <c r="H49" s="32">
        <v>38</v>
      </c>
      <c r="I49" s="32"/>
      <c r="J49" s="29" t="s">
        <v>57</v>
      </c>
      <c r="K49" s="31" t="s">
        <v>58</v>
      </c>
      <c r="L49" s="32">
        <v>861</v>
      </c>
      <c r="M49" s="32">
        <v>861</v>
      </c>
      <c r="N49" s="32"/>
      <c r="O49" s="27"/>
      <c r="P49" s="27"/>
      <c r="Q49" s="27"/>
      <c r="R49" s="27"/>
      <c r="S49" s="27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ht="132">
      <c r="A50" s="29">
        <v>9</v>
      </c>
      <c r="B50" s="30" t="s">
        <v>85</v>
      </c>
      <c r="C50" s="31">
        <v>4.0999999999999996</v>
      </c>
      <c r="D50" s="32">
        <v>51.49</v>
      </c>
      <c r="E50" s="32"/>
      <c r="F50" s="32" t="s">
        <v>51</v>
      </c>
      <c r="G50" s="32">
        <v>211</v>
      </c>
      <c r="H50" s="32"/>
      <c r="I50" s="32" t="s">
        <v>86</v>
      </c>
      <c r="J50" s="29" t="s">
        <v>21</v>
      </c>
      <c r="K50" s="31" t="s">
        <v>53</v>
      </c>
      <c r="L50" s="32">
        <v>2055</v>
      </c>
      <c r="M50" s="32"/>
      <c r="N50" s="32" t="s">
        <v>87</v>
      </c>
      <c r="O50" s="27"/>
      <c r="P50" s="27"/>
      <c r="Q50" s="27"/>
      <c r="R50" s="27"/>
      <c r="S50" s="27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ht="120">
      <c r="A51" s="29">
        <v>14</v>
      </c>
      <c r="B51" s="30" t="s">
        <v>88</v>
      </c>
      <c r="C51" s="31">
        <v>4.0999999999999996</v>
      </c>
      <c r="D51" s="32">
        <v>89.16</v>
      </c>
      <c r="E51" s="32"/>
      <c r="F51" s="32" t="s">
        <v>89</v>
      </c>
      <c r="G51" s="32">
        <v>366</v>
      </c>
      <c r="H51" s="32"/>
      <c r="I51" s="32" t="s">
        <v>90</v>
      </c>
      <c r="J51" s="29" t="s">
        <v>21</v>
      </c>
      <c r="K51" s="31" t="s">
        <v>91</v>
      </c>
      <c r="L51" s="32">
        <v>3356</v>
      </c>
      <c r="M51" s="32"/>
      <c r="N51" s="32" t="s">
        <v>92</v>
      </c>
      <c r="O51" s="27"/>
      <c r="P51" s="27"/>
      <c r="Q51" s="27"/>
      <c r="R51" s="27"/>
      <c r="S51" s="27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ht="72">
      <c r="A52" s="29">
        <v>10</v>
      </c>
      <c r="B52" s="30" t="s">
        <v>45</v>
      </c>
      <c r="C52" s="31">
        <v>4.8800000000000003E-2</v>
      </c>
      <c r="D52" s="32">
        <v>936.89</v>
      </c>
      <c r="E52" s="32" t="s">
        <v>46</v>
      </c>
      <c r="F52" s="32"/>
      <c r="G52" s="32">
        <v>46</v>
      </c>
      <c r="H52" s="32" t="s">
        <v>93</v>
      </c>
      <c r="I52" s="32"/>
      <c r="J52" s="29" t="s">
        <v>48</v>
      </c>
      <c r="K52" s="31" t="s">
        <v>21</v>
      </c>
      <c r="L52" s="32">
        <v>2445</v>
      </c>
      <c r="M52" s="32" t="s">
        <v>94</v>
      </c>
      <c r="N52" s="32"/>
      <c r="O52" s="27"/>
      <c r="P52" s="27"/>
      <c r="Q52" s="27"/>
      <c r="R52" s="27"/>
      <c r="S52" s="27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ht="84">
      <c r="A53" s="33">
        <v>12</v>
      </c>
      <c r="B53" s="34" t="s">
        <v>40</v>
      </c>
      <c r="C53" s="35">
        <v>0.12690000000000001</v>
      </c>
      <c r="D53" s="36">
        <v>24683.08</v>
      </c>
      <c r="E53" s="36" t="s">
        <v>41</v>
      </c>
      <c r="F53" s="36"/>
      <c r="G53" s="36">
        <v>3132</v>
      </c>
      <c r="H53" s="36" t="s">
        <v>95</v>
      </c>
      <c r="I53" s="36"/>
      <c r="J53" s="33" t="s">
        <v>43</v>
      </c>
      <c r="K53" s="35" t="s">
        <v>21</v>
      </c>
      <c r="L53" s="36">
        <v>14868</v>
      </c>
      <c r="M53" s="36" t="s">
        <v>96</v>
      </c>
      <c r="N53" s="36"/>
      <c r="O53" s="27"/>
      <c r="P53" s="27"/>
      <c r="Q53" s="27"/>
      <c r="R53" s="27"/>
      <c r="S53" s="27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ht="21" customHeight="1">
      <c r="A54" s="66" t="s">
        <v>97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27"/>
      <c r="P54" s="27"/>
      <c r="Q54" s="27"/>
      <c r="R54" s="27"/>
      <c r="S54" s="27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ht="156">
      <c r="A55" s="29">
        <v>13</v>
      </c>
      <c r="B55" s="30" t="s">
        <v>98</v>
      </c>
      <c r="C55" s="31">
        <v>2.08</v>
      </c>
      <c r="D55" s="32"/>
      <c r="E55" s="32"/>
      <c r="F55" s="32"/>
      <c r="G55" s="32"/>
      <c r="H55" s="32"/>
      <c r="I55" s="32"/>
      <c r="J55" s="29" t="s">
        <v>57</v>
      </c>
      <c r="K55" s="31" t="s">
        <v>58</v>
      </c>
      <c r="L55" s="32"/>
      <c r="M55" s="32"/>
      <c r="N55" s="32"/>
      <c r="O55" s="27"/>
      <c r="P55" s="27"/>
      <c r="Q55" s="27"/>
      <c r="R55" s="27"/>
      <c r="S55" s="27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ht="108">
      <c r="A56" s="29">
        <v>15</v>
      </c>
      <c r="B56" s="30" t="s">
        <v>99</v>
      </c>
      <c r="C56" s="31">
        <v>36.69</v>
      </c>
      <c r="D56" s="32">
        <v>8.16</v>
      </c>
      <c r="E56" s="32">
        <v>8.16</v>
      </c>
      <c r="F56" s="32"/>
      <c r="G56" s="32">
        <v>299</v>
      </c>
      <c r="H56" s="32">
        <v>299</v>
      </c>
      <c r="I56" s="32"/>
      <c r="J56" s="29" t="s">
        <v>57</v>
      </c>
      <c r="K56" s="31" t="s">
        <v>58</v>
      </c>
      <c r="L56" s="32">
        <v>6775</v>
      </c>
      <c r="M56" s="32">
        <v>6775</v>
      </c>
      <c r="N56" s="32"/>
      <c r="O56" s="27"/>
      <c r="P56" s="27"/>
      <c r="Q56" s="27"/>
      <c r="R56" s="27"/>
      <c r="S56" s="2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ht="108">
      <c r="A57" s="29">
        <v>16</v>
      </c>
      <c r="B57" s="30" t="s">
        <v>100</v>
      </c>
      <c r="C57" s="31">
        <v>18.39</v>
      </c>
      <c r="D57" s="32">
        <v>9.2100000000000009</v>
      </c>
      <c r="E57" s="32">
        <v>9.2100000000000009</v>
      </c>
      <c r="F57" s="32"/>
      <c r="G57" s="32">
        <v>169</v>
      </c>
      <c r="H57" s="32">
        <v>169</v>
      </c>
      <c r="I57" s="32"/>
      <c r="J57" s="29" t="s">
        <v>57</v>
      </c>
      <c r="K57" s="31" t="s">
        <v>58</v>
      </c>
      <c r="L57" s="32">
        <v>3830</v>
      </c>
      <c r="M57" s="32">
        <v>3830</v>
      </c>
      <c r="N57" s="32"/>
      <c r="O57" s="27"/>
      <c r="P57" s="27"/>
      <c r="Q57" s="27"/>
      <c r="R57" s="27"/>
      <c r="S57" s="2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ht="132">
      <c r="A58" s="29">
        <v>17</v>
      </c>
      <c r="B58" s="30" t="s">
        <v>101</v>
      </c>
      <c r="C58" s="31">
        <v>18.350000000000001</v>
      </c>
      <c r="D58" s="32">
        <v>51.49</v>
      </c>
      <c r="E58" s="32"/>
      <c r="F58" s="32" t="s">
        <v>51</v>
      </c>
      <c r="G58" s="32">
        <v>945</v>
      </c>
      <c r="H58" s="32"/>
      <c r="I58" s="32" t="s">
        <v>102</v>
      </c>
      <c r="J58" s="29" t="s">
        <v>21</v>
      </c>
      <c r="K58" s="31" t="s">
        <v>53</v>
      </c>
      <c r="L58" s="32">
        <v>9204</v>
      </c>
      <c r="M58" s="32"/>
      <c r="N58" s="32" t="s">
        <v>103</v>
      </c>
      <c r="O58" s="27"/>
      <c r="P58" s="27"/>
      <c r="Q58" s="27"/>
      <c r="R58" s="27"/>
      <c r="S58" s="27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ht="120">
      <c r="A59" s="29">
        <v>18</v>
      </c>
      <c r="B59" s="30" t="s">
        <v>104</v>
      </c>
      <c r="C59" s="31">
        <v>18.350000000000001</v>
      </c>
      <c r="D59" s="32">
        <v>89.16</v>
      </c>
      <c r="E59" s="32"/>
      <c r="F59" s="32" t="s">
        <v>89</v>
      </c>
      <c r="G59" s="32">
        <v>1636</v>
      </c>
      <c r="H59" s="32"/>
      <c r="I59" s="32" t="s">
        <v>105</v>
      </c>
      <c r="J59" s="29" t="s">
        <v>21</v>
      </c>
      <c r="K59" s="31" t="s">
        <v>91</v>
      </c>
      <c r="L59" s="32">
        <v>15002</v>
      </c>
      <c r="M59" s="32"/>
      <c r="N59" s="32" t="s">
        <v>106</v>
      </c>
      <c r="O59" s="27"/>
      <c r="P59" s="27"/>
      <c r="Q59" s="27"/>
      <c r="R59" s="27"/>
      <c r="S59" s="2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ht="84">
      <c r="A60" s="33">
        <v>20</v>
      </c>
      <c r="B60" s="34" t="s">
        <v>40</v>
      </c>
      <c r="C60" s="35">
        <v>0.16639999999999999</v>
      </c>
      <c r="D60" s="36">
        <v>24683.08</v>
      </c>
      <c r="E60" s="36" t="s">
        <v>41</v>
      </c>
      <c r="F60" s="36"/>
      <c r="G60" s="36">
        <v>4107</v>
      </c>
      <c r="H60" s="36" t="s">
        <v>107</v>
      </c>
      <c r="I60" s="36"/>
      <c r="J60" s="33" t="s">
        <v>43</v>
      </c>
      <c r="K60" s="35" t="s">
        <v>21</v>
      </c>
      <c r="L60" s="36">
        <v>19496</v>
      </c>
      <c r="M60" s="36" t="s">
        <v>108</v>
      </c>
      <c r="N60" s="36"/>
      <c r="O60" s="27"/>
      <c r="P60" s="27"/>
      <c r="Q60" s="27"/>
      <c r="R60" s="27"/>
      <c r="S60" s="27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ht="21" customHeight="1">
      <c r="A61" s="66" t="s">
        <v>109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27"/>
      <c r="P61" s="27"/>
      <c r="Q61" s="27"/>
      <c r="R61" s="27"/>
      <c r="S61" s="27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ht="216">
      <c r="A62" s="29">
        <v>21</v>
      </c>
      <c r="B62" s="30" t="s">
        <v>110</v>
      </c>
      <c r="C62" s="31">
        <v>9.8000000000000007</v>
      </c>
      <c r="D62" s="32">
        <v>1270.03</v>
      </c>
      <c r="E62" s="32" t="s">
        <v>111</v>
      </c>
      <c r="F62" s="32" t="s">
        <v>28</v>
      </c>
      <c r="G62" s="32">
        <v>12446</v>
      </c>
      <c r="H62" s="32" t="s">
        <v>112</v>
      </c>
      <c r="I62" s="32" t="s">
        <v>113</v>
      </c>
      <c r="J62" s="29" t="s">
        <v>114</v>
      </c>
      <c r="K62" s="31" t="s">
        <v>32</v>
      </c>
      <c r="L62" s="32">
        <v>42760</v>
      </c>
      <c r="M62" s="32" t="s">
        <v>115</v>
      </c>
      <c r="N62" s="32" t="s">
        <v>116</v>
      </c>
      <c r="O62" s="27"/>
      <c r="P62" s="27"/>
      <c r="Q62" s="27"/>
      <c r="R62" s="27"/>
      <c r="S62" s="27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ht="72">
      <c r="A63" s="29">
        <v>22</v>
      </c>
      <c r="B63" s="30" t="s">
        <v>35</v>
      </c>
      <c r="C63" s="31">
        <v>-0.30869999999999997</v>
      </c>
      <c r="D63" s="32">
        <v>36064.75</v>
      </c>
      <c r="E63" s="32" t="s">
        <v>36</v>
      </c>
      <c r="F63" s="32"/>
      <c r="G63" s="32">
        <v>-11133</v>
      </c>
      <c r="H63" s="32" t="s">
        <v>117</v>
      </c>
      <c r="I63" s="32"/>
      <c r="J63" s="29" t="s">
        <v>38</v>
      </c>
      <c r="K63" s="31" t="s">
        <v>21</v>
      </c>
      <c r="L63" s="32">
        <v>-26786</v>
      </c>
      <c r="M63" s="32" t="s">
        <v>118</v>
      </c>
      <c r="N63" s="32"/>
      <c r="O63" s="27"/>
      <c r="P63" s="27"/>
      <c r="Q63" s="27"/>
      <c r="R63" s="27"/>
      <c r="S63" s="27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ht="84">
      <c r="A64" s="29">
        <v>23</v>
      </c>
      <c r="B64" s="30" t="s">
        <v>40</v>
      </c>
      <c r="C64" s="31">
        <v>0.30869999999999997</v>
      </c>
      <c r="D64" s="32">
        <v>24683.08</v>
      </c>
      <c r="E64" s="32" t="s">
        <v>41</v>
      </c>
      <c r="F64" s="32"/>
      <c r="G64" s="32">
        <v>7620</v>
      </c>
      <c r="H64" s="32" t="s">
        <v>119</v>
      </c>
      <c r="I64" s="32"/>
      <c r="J64" s="29" t="s">
        <v>43</v>
      </c>
      <c r="K64" s="31" t="s">
        <v>21</v>
      </c>
      <c r="L64" s="32">
        <v>36172</v>
      </c>
      <c r="M64" s="32" t="s">
        <v>120</v>
      </c>
      <c r="N64" s="32"/>
      <c r="O64" s="27"/>
      <c r="P64" s="27"/>
      <c r="Q64" s="27"/>
      <c r="R64" s="27"/>
      <c r="S64" s="27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ht="72">
      <c r="A65" s="29">
        <v>24</v>
      </c>
      <c r="B65" s="30" t="s">
        <v>45</v>
      </c>
      <c r="C65" s="31">
        <v>0.18423999999999999</v>
      </c>
      <c r="D65" s="32">
        <v>936.89</v>
      </c>
      <c r="E65" s="32" t="s">
        <v>46</v>
      </c>
      <c r="F65" s="32"/>
      <c r="G65" s="32">
        <v>173</v>
      </c>
      <c r="H65" s="32" t="s">
        <v>121</v>
      </c>
      <c r="I65" s="32"/>
      <c r="J65" s="29" t="s">
        <v>48</v>
      </c>
      <c r="K65" s="31" t="s">
        <v>21</v>
      </c>
      <c r="L65" s="32">
        <v>9194</v>
      </c>
      <c r="M65" s="32" t="s">
        <v>122</v>
      </c>
      <c r="N65" s="32"/>
      <c r="O65" s="27"/>
      <c r="P65" s="27"/>
      <c r="Q65" s="27"/>
      <c r="R65" s="27"/>
      <c r="S65" s="27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ht="132">
      <c r="A66" s="33">
        <v>25</v>
      </c>
      <c r="B66" s="34" t="s">
        <v>123</v>
      </c>
      <c r="C66" s="35">
        <v>1.1879999999999999</v>
      </c>
      <c r="D66" s="36">
        <v>51.49</v>
      </c>
      <c r="E66" s="36"/>
      <c r="F66" s="36" t="s">
        <v>51</v>
      </c>
      <c r="G66" s="36">
        <v>61</v>
      </c>
      <c r="H66" s="36"/>
      <c r="I66" s="36" t="s">
        <v>124</v>
      </c>
      <c r="J66" s="33" t="s">
        <v>21</v>
      </c>
      <c r="K66" s="35" t="s">
        <v>53</v>
      </c>
      <c r="L66" s="36">
        <v>594</v>
      </c>
      <c r="M66" s="36"/>
      <c r="N66" s="36" t="s">
        <v>125</v>
      </c>
      <c r="O66" s="27"/>
      <c r="P66" s="27"/>
      <c r="Q66" s="27"/>
      <c r="R66" s="27"/>
      <c r="S66" s="27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ht="21" customHeight="1">
      <c r="A67" s="66" t="s">
        <v>126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27"/>
      <c r="P67" s="27"/>
      <c r="Q67" s="27"/>
      <c r="R67" s="27"/>
      <c r="S67" s="2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ht="216">
      <c r="A68" s="29">
        <v>21</v>
      </c>
      <c r="B68" s="30" t="s">
        <v>127</v>
      </c>
      <c r="C68" s="31">
        <v>20.5</v>
      </c>
      <c r="D68" s="32">
        <v>512.66999999999996</v>
      </c>
      <c r="E68" s="32" t="s">
        <v>128</v>
      </c>
      <c r="F68" s="32" t="s">
        <v>28</v>
      </c>
      <c r="G68" s="32">
        <v>10510</v>
      </c>
      <c r="H68" s="32" t="s">
        <v>129</v>
      </c>
      <c r="I68" s="32" t="s">
        <v>130</v>
      </c>
      <c r="J68" s="29" t="s">
        <v>131</v>
      </c>
      <c r="K68" s="31" t="s">
        <v>32</v>
      </c>
      <c r="L68" s="32">
        <v>52119</v>
      </c>
      <c r="M68" s="32" t="s">
        <v>132</v>
      </c>
      <c r="N68" s="32" t="s">
        <v>133</v>
      </c>
      <c r="O68" s="27"/>
      <c r="P68" s="27"/>
      <c r="Q68" s="27"/>
      <c r="R68" s="27"/>
      <c r="S68" s="27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ht="72">
      <c r="A69" s="29">
        <v>22</v>
      </c>
      <c r="B69" s="30" t="s">
        <v>35</v>
      </c>
      <c r="C69" s="31">
        <v>-0.21529999999999999</v>
      </c>
      <c r="D69" s="32">
        <v>36064.75</v>
      </c>
      <c r="E69" s="32" t="s">
        <v>36</v>
      </c>
      <c r="F69" s="32"/>
      <c r="G69" s="32">
        <v>-7765</v>
      </c>
      <c r="H69" s="32" t="s">
        <v>134</v>
      </c>
      <c r="I69" s="32"/>
      <c r="J69" s="29" t="s">
        <v>38</v>
      </c>
      <c r="K69" s="31" t="s">
        <v>21</v>
      </c>
      <c r="L69" s="32">
        <v>-18683</v>
      </c>
      <c r="M69" s="32" t="s">
        <v>135</v>
      </c>
      <c r="N69" s="32"/>
      <c r="O69" s="27"/>
      <c r="P69" s="27"/>
      <c r="Q69" s="27"/>
      <c r="R69" s="27"/>
      <c r="S69" s="27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ht="84">
      <c r="A70" s="29">
        <v>23</v>
      </c>
      <c r="B70" s="30" t="s">
        <v>40</v>
      </c>
      <c r="C70" s="31">
        <v>0.21529999999999999</v>
      </c>
      <c r="D70" s="32">
        <v>24683.08</v>
      </c>
      <c r="E70" s="32" t="s">
        <v>41</v>
      </c>
      <c r="F70" s="32"/>
      <c r="G70" s="32">
        <v>5314</v>
      </c>
      <c r="H70" s="32" t="s">
        <v>136</v>
      </c>
      <c r="I70" s="32"/>
      <c r="J70" s="29" t="s">
        <v>43</v>
      </c>
      <c r="K70" s="31" t="s">
        <v>21</v>
      </c>
      <c r="L70" s="32">
        <v>25226</v>
      </c>
      <c r="M70" s="32" t="s">
        <v>137</v>
      </c>
      <c r="N70" s="32"/>
      <c r="O70" s="27"/>
      <c r="P70" s="27"/>
      <c r="Q70" s="27"/>
      <c r="R70" s="27"/>
      <c r="S70" s="27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ht="72">
      <c r="A71" s="29">
        <v>24</v>
      </c>
      <c r="B71" s="30" t="s">
        <v>45</v>
      </c>
      <c r="C71" s="31">
        <v>0.12812499999999999</v>
      </c>
      <c r="D71" s="32">
        <v>936.89</v>
      </c>
      <c r="E71" s="32" t="s">
        <v>46</v>
      </c>
      <c r="F71" s="32"/>
      <c r="G71" s="32">
        <v>120</v>
      </c>
      <c r="H71" s="32" t="s">
        <v>138</v>
      </c>
      <c r="I71" s="32"/>
      <c r="J71" s="29" t="s">
        <v>48</v>
      </c>
      <c r="K71" s="31" t="s">
        <v>21</v>
      </c>
      <c r="L71" s="32">
        <v>6378</v>
      </c>
      <c r="M71" s="32" t="s">
        <v>139</v>
      </c>
      <c r="N71" s="32"/>
      <c r="O71" s="27"/>
      <c r="P71" s="27"/>
      <c r="Q71" s="27"/>
      <c r="R71" s="27"/>
      <c r="S71" s="27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ht="132">
      <c r="A72" s="33">
        <v>25</v>
      </c>
      <c r="B72" s="34" t="s">
        <v>140</v>
      </c>
      <c r="C72" s="35">
        <v>2.4849999999999999</v>
      </c>
      <c r="D72" s="36">
        <v>51.49</v>
      </c>
      <c r="E72" s="36"/>
      <c r="F72" s="36" t="s">
        <v>51</v>
      </c>
      <c r="G72" s="36">
        <v>128</v>
      </c>
      <c r="H72" s="36"/>
      <c r="I72" s="36" t="s">
        <v>141</v>
      </c>
      <c r="J72" s="33" t="s">
        <v>21</v>
      </c>
      <c r="K72" s="35" t="s">
        <v>53</v>
      </c>
      <c r="L72" s="36">
        <v>1247</v>
      </c>
      <c r="M72" s="36"/>
      <c r="N72" s="36" t="s">
        <v>142</v>
      </c>
      <c r="O72" s="27"/>
      <c r="P72" s="27"/>
      <c r="Q72" s="27"/>
      <c r="R72" s="27"/>
      <c r="S72" s="27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:43" ht="21" customHeight="1">
      <c r="A73" s="66" t="s">
        <v>143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27"/>
      <c r="P73" s="27"/>
      <c r="Q73" s="27"/>
      <c r="R73" s="27"/>
      <c r="S73" s="27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:43" ht="204">
      <c r="A74" s="29">
        <v>21</v>
      </c>
      <c r="B74" s="30" t="s">
        <v>144</v>
      </c>
      <c r="C74" s="31">
        <v>7.4127999999999998</v>
      </c>
      <c r="D74" s="32">
        <v>3163.43</v>
      </c>
      <c r="E74" s="32" t="s">
        <v>145</v>
      </c>
      <c r="F74" s="32" t="s">
        <v>28</v>
      </c>
      <c r="G74" s="32">
        <v>23450</v>
      </c>
      <c r="H74" s="32" t="s">
        <v>146</v>
      </c>
      <c r="I74" s="32" t="s">
        <v>147</v>
      </c>
      <c r="J74" s="29" t="s">
        <v>148</v>
      </c>
      <c r="K74" s="31" t="s">
        <v>32</v>
      </c>
      <c r="L74" s="32">
        <v>66102</v>
      </c>
      <c r="M74" s="32" t="s">
        <v>149</v>
      </c>
      <c r="N74" s="32" t="s">
        <v>150</v>
      </c>
      <c r="O74" s="27"/>
      <c r="P74" s="27"/>
      <c r="Q74" s="27"/>
      <c r="R74" s="27"/>
      <c r="S74" s="27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ht="72">
      <c r="A75" s="29">
        <v>22</v>
      </c>
      <c r="B75" s="30" t="s">
        <v>35</v>
      </c>
      <c r="C75" s="31">
        <v>-0.62270000000000003</v>
      </c>
      <c r="D75" s="32">
        <v>36064.75</v>
      </c>
      <c r="E75" s="32" t="s">
        <v>36</v>
      </c>
      <c r="F75" s="32"/>
      <c r="G75" s="32">
        <v>-22458</v>
      </c>
      <c r="H75" s="32" t="s">
        <v>151</v>
      </c>
      <c r="I75" s="32"/>
      <c r="J75" s="29" t="s">
        <v>38</v>
      </c>
      <c r="K75" s="31" t="s">
        <v>21</v>
      </c>
      <c r="L75" s="32">
        <v>-54034</v>
      </c>
      <c r="M75" s="32" t="s">
        <v>152</v>
      </c>
      <c r="N75" s="32"/>
      <c r="O75" s="27"/>
      <c r="P75" s="27"/>
      <c r="Q75" s="27"/>
      <c r="R75" s="27"/>
      <c r="S75" s="27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ht="84">
      <c r="A76" s="29">
        <v>23</v>
      </c>
      <c r="B76" s="30" t="s">
        <v>40</v>
      </c>
      <c r="C76" s="31">
        <v>0.62270000000000003</v>
      </c>
      <c r="D76" s="32">
        <v>24683.08</v>
      </c>
      <c r="E76" s="32" t="s">
        <v>41</v>
      </c>
      <c r="F76" s="32"/>
      <c r="G76" s="32">
        <v>15370</v>
      </c>
      <c r="H76" s="32" t="s">
        <v>153</v>
      </c>
      <c r="I76" s="32"/>
      <c r="J76" s="29" t="s">
        <v>43</v>
      </c>
      <c r="K76" s="31" t="s">
        <v>21</v>
      </c>
      <c r="L76" s="32">
        <v>72961</v>
      </c>
      <c r="M76" s="32" t="s">
        <v>154</v>
      </c>
      <c r="N76" s="32"/>
      <c r="O76" s="27"/>
      <c r="P76" s="27"/>
      <c r="Q76" s="27"/>
      <c r="R76" s="27"/>
      <c r="S76" s="27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ht="72">
      <c r="A77" s="29">
        <v>24</v>
      </c>
      <c r="B77" s="30" t="s">
        <v>45</v>
      </c>
      <c r="C77" s="31">
        <v>0.74128000000000005</v>
      </c>
      <c r="D77" s="32">
        <v>936.89</v>
      </c>
      <c r="E77" s="32" t="s">
        <v>46</v>
      </c>
      <c r="F77" s="32"/>
      <c r="G77" s="32">
        <v>694</v>
      </c>
      <c r="H77" s="32" t="s">
        <v>155</v>
      </c>
      <c r="I77" s="32"/>
      <c r="J77" s="29" t="s">
        <v>48</v>
      </c>
      <c r="K77" s="31" t="s">
        <v>21</v>
      </c>
      <c r="L77" s="32">
        <v>36883</v>
      </c>
      <c r="M77" s="32" t="s">
        <v>156</v>
      </c>
      <c r="N77" s="32"/>
      <c r="O77" s="27"/>
      <c r="P77" s="27"/>
      <c r="Q77" s="27"/>
      <c r="R77" s="27"/>
      <c r="S77" s="2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ht="132">
      <c r="A78" s="33">
        <v>25</v>
      </c>
      <c r="B78" s="34" t="s">
        <v>50</v>
      </c>
      <c r="C78" s="35">
        <v>0.89800000000000002</v>
      </c>
      <c r="D78" s="36">
        <v>51.49</v>
      </c>
      <c r="E78" s="36"/>
      <c r="F78" s="36" t="s">
        <v>51</v>
      </c>
      <c r="G78" s="36">
        <v>46</v>
      </c>
      <c r="H78" s="36"/>
      <c r="I78" s="36" t="s">
        <v>157</v>
      </c>
      <c r="J78" s="33" t="s">
        <v>21</v>
      </c>
      <c r="K78" s="35" t="s">
        <v>53</v>
      </c>
      <c r="L78" s="36">
        <v>448</v>
      </c>
      <c r="M78" s="36"/>
      <c r="N78" s="36" t="s">
        <v>158</v>
      </c>
      <c r="O78" s="27"/>
      <c r="P78" s="27"/>
      <c r="Q78" s="27"/>
      <c r="R78" s="27"/>
      <c r="S78" s="27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ht="21" customHeight="1">
      <c r="A79" s="66" t="s">
        <v>159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27"/>
      <c r="P79" s="27"/>
      <c r="Q79" s="27"/>
      <c r="R79" s="27"/>
      <c r="S79" s="27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ht="216">
      <c r="A80" s="29">
        <v>21</v>
      </c>
      <c r="B80" s="30" t="s">
        <v>160</v>
      </c>
      <c r="C80" s="31">
        <v>4.2713999999999999</v>
      </c>
      <c r="D80" s="32">
        <v>891.35</v>
      </c>
      <c r="E80" s="32" t="s">
        <v>161</v>
      </c>
      <c r="F80" s="32" t="s">
        <v>28</v>
      </c>
      <c r="G80" s="32">
        <v>3807</v>
      </c>
      <c r="H80" s="32" t="s">
        <v>162</v>
      </c>
      <c r="I80" s="32" t="s">
        <v>163</v>
      </c>
      <c r="J80" s="29" t="s">
        <v>164</v>
      </c>
      <c r="K80" s="31" t="s">
        <v>32</v>
      </c>
      <c r="L80" s="32">
        <v>14751</v>
      </c>
      <c r="M80" s="32" t="s">
        <v>165</v>
      </c>
      <c r="N80" s="32" t="s">
        <v>166</v>
      </c>
      <c r="O80" s="27"/>
      <c r="P80" s="27"/>
      <c r="Q80" s="27"/>
      <c r="R80" s="27"/>
      <c r="S80" s="27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ht="72">
      <c r="A81" s="29">
        <v>22</v>
      </c>
      <c r="B81" s="30" t="s">
        <v>35</v>
      </c>
      <c r="C81" s="31">
        <v>-8.9700000000000002E-2</v>
      </c>
      <c r="D81" s="32">
        <v>36064.75</v>
      </c>
      <c r="E81" s="32" t="s">
        <v>36</v>
      </c>
      <c r="F81" s="32"/>
      <c r="G81" s="32">
        <v>-3235</v>
      </c>
      <c r="H81" s="32" t="s">
        <v>167</v>
      </c>
      <c r="I81" s="32"/>
      <c r="J81" s="29" t="s">
        <v>38</v>
      </c>
      <c r="K81" s="31" t="s">
        <v>21</v>
      </c>
      <c r="L81" s="32">
        <v>-7783</v>
      </c>
      <c r="M81" s="32" t="s">
        <v>168</v>
      </c>
      <c r="N81" s="32"/>
      <c r="O81" s="27"/>
      <c r="P81" s="27"/>
      <c r="Q81" s="27"/>
      <c r="R81" s="27"/>
      <c r="S81" s="27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 ht="84">
      <c r="A82" s="29">
        <v>23</v>
      </c>
      <c r="B82" s="30" t="s">
        <v>40</v>
      </c>
      <c r="C82" s="31">
        <v>8.9700000000000002E-2</v>
      </c>
      <c r="D82" s="32">
        <v>24683.08</v>
      </c>
      <c r="E82" s="32" t="s">
        <v>41</v>
      </c>
      <c r="F82" s="32"/>
      <c r="G82" s="32">
        <v>2214</v>
      </c>
      <c r="H82" s="32" t="s">
        <v>169</v>
      </c>
      <c r="I82" s="32"/>
      <c r="J82" s="29" t="s">
        <v>43</v>
      </c>
      <c r="K82" s="31" t="s">
        <v>21</v>
      </c>
      <c r="L82" s="32">
        <v>10510</v>
      </c>
      <c r="M82" s="32" t="s">
        <v>170</v>
      </c>
      <c r="N82" s="32"/>
      <c r="O82" s="27"/>
      <c r="P82" s="27"/>
      <c r="Q82" s="27"/>
      <c r="R82" s="27"/>
      <c r="S82" s="27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ht="72">
      <c r="A83" s="29">
        <v>24</v>
      </c>
      <c r="B83" s="30" t="s">
        <v>45</v>
      </c>
      <c r="C83" s="31">
        <v>5.3393000000000003E-2</v>
      </c>
      <c r="D83" s="32">
        <v>936.89</v>
      </c>
      <c r="E83" s="32" t="s">
        <v>46</v>
      </c>
      <c r="F83" s="32"/>
      <c r="G83" s="32">
        <v>50</v>
      </c>
      <c r="H83" s="32" t="s">
        <v>171</v>
      </c>
      <c r="I83" s="32"/>
      <c r="J83" s="29" t="s">
        <v>48</v>
      </c>
      <c r="K83" s="31" t="s">
        <v>21</v>
      </c>
      <c r="L83" s="32">
        <v>2657</v>
      </c>
      <c r="M83" s="32" t="s">
        <v>172</v>
      </c>
      <c r="N83" s="32"/>
      <c r="O83" s="27"/>
      <c r="P83" s="27"/>
      <c r="Q83" s="27"/>
      <c r="R83" s="27"/>
      <c r="S83" s="27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ht="132">
      <c r="A84" s="33">
        <v>25</v>
      </c>
      <c r="B84" s="34" t="s">
        <v>173</v>
      </c>
      <c r="C84" s="35">
        <v>0.51800000000000002</v>
      </c>
      <c r="D84" s="36">
        <v>51.49</v>
      </c>
      <c r="E84" s="36"/>
      <c r="F84" s="36" t="s">
        <v>51</v>
      </c>
      <c r="G84" s="36">
        <v>27</v>
      </c>
      <c r="H84" s="36"/>
      <c r="I84" s="36" t="s">
        <v>174</v>
      </c>
      <c r="J84" s="33" t="s">
        <v>21</v>
      </c>
      <c r="K84" s="35" t="s">
        <v>53</v>
      </c>
      <c r="L84" s="36">
        <v>263</v>
      </c>
      <c r="M84" s="36"/>
      <c r="N84" s="36" t="s">
        <v>175</v>
      </c>
      <c r="O84" s="27"/>
      <c r="P84" s="27"/>
      <c r="Q84" s="27"/>
      <c r="R84" s="27"/>
      <c r="S84" s="27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3" ht="21" customHeight="1">
      <c r="A85" s="66" t="s">
        <v>176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27"/>
      <c r="P85" s="27"/>
      <c r="Q85" s="27"/>
      <c r="R85" s="27"/>
      <c r="S85" s="27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ht="204">
      <c r="A86" s="29">
        <v>21</v>
      </c>
      <c r="B86" s="30" t="s">
        <v>177</v>
      </c>
      <c r="C86" s="31">
        <v>0.29399999999999998</v>
      </c>
      <c r="D86" s="32">
        <v>1648.7</v>
      </c>
      <c r="E86" s="32" t="s">
        <v>27</v>
      </c>
      <c r="F86" s="32" t="s">
        <v>28</v>
      </c>
      <c r="G86" s="32">
        <v>485</v>
      </c>
      <c r="H86" s="32" t="s">
        <v>178</v>
      </c>
      <c r="I86" s="32" t="s">
        <v>179</v>
      </c>
      <c r="J86" s="29" t="s">
        <v>31</v>
      </c>
      <c r="K86" s="31" t="s">
        <v>32</v>
      </c>
      <c r="L86" s="32">
        <v>1539</v>
      </c>
      <c r="M86" s="32" t="s">
        <v>180</v>
      </c>
      <c r="N86" s="32" t="s">
        <v>181</v>
      </c>
      <c r="O86" s="27"/>
      <c r="P86" s="27"/>
      <c r="Q86" s="27"/>
      <c r="R86" s="27"/>
      <c r="S86" s="27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ht="216">
      <c r="A87" s="29">
        <v>19</v>
      </c>
      <c r="B87" s="30" t="s">
        <v>182</v>
      </c>
      <c r="C87" s="31">
        <v>0.29399999999999998</v>
      </c>
      <c r="D87" s="32">
        <v>512.66999999999996</v>
      </c>
      <c r="E87" s="32" t="s">
        <v>128</v>
      </c>
      <c r="F87" s="32" t="s">
        <v>28</v>
      </c>
      <c r="G87" s="32">
        <v>151</v>
      </c>
      <c r="H87" s="32" t="s">
        <v>183</v>
      </c>
      <c r="I87" s="32" t="s">
        <v>179</v>
      </c>
      <c r="J87" s="29" t="s">
        <v>131</v>
      </c>
      <c r="K87" s="31" t="s">
        <v>32</v>
      </c>
      <c r="L87" s="32">
        <v>736</v>
      </c>
      <c r="M87" s="32" t="s">
        <v>184</v>
      </c>
      <c r="N87" s="32" t="s">
        <v>181</v>
      </c>
      <c r="O87" s="27"/>
      <c r="P87" s="27"/>
      <c r="Q87" s="27"/>
      <c r="R87" s="27"/>
      <c r="S87" s="2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ht="72">
      <c r="A88" s="29">
        <v>22</v>
      </c>
      <c r="B88" s="30" t="s">
        <v>35</v>
      </c>
      <c r="C88" s="31">
        <v>-1.54E-2</v>
      </c>
      <c r="D88" s="32">
        <v>36064.75</v>
      </c>
      <c r="E88" s="32" t="s">
        <v>36</v>
      </c>
      <c r="F88" s="32"/>
      <c r="G88" s="32">
        <v>-555</v>
      </c>
      <c r="H88" s="32" t="s">
        <v>185</v>
      </c>
      <c r="I88" s="32"/>
      <c r="J88" s="29" t="s">
        <v>38</v>
      </c>
      <c r="K88" s="31" t="s">
        <v>21</v>
      </c>
      <c r="L88" s="32">
        <v>-1335</v>
      </c>
      <c r="M88" s="32" t="s">
        <v>186</v>
      </c>
      <c r="N88" s="32"/>
      <c r="O88" s="27"/>
      <c r="P88" s="27"/>
      <c r="Q88" s="27"/>
      <c r="R88" s="27"/>
      <c r="S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ht="84">
      <c r="A89" s="29">
        <v>23</v>
      </c>
      <c r="B89" s="30" t="s">
        <v>40</v>
      </c>
      <c r="C89" s="31">
        <v>1.54E-2</v>
      </c>
      <c r="D89" s="32">
        <v>24683.08</v>
      </c>
      <c r="E89" s="32" t="s">
        <v>41</v>
      </c>
      <c r="F89" s="32"/>
      <c r="G89" s="32">
        <v>380</v>
      </c>
      <c r="H89" s="32" t="s">
        <v>187</v>
      </c>
      <c r="I89" s="32"/>
      <c r="J89" s="29" t="s">
        <v>43</v>
      </c>
      <c r="K89" s="31" t="s">
        <v>21</v>
      </c>
      <c r="L89" s="32">
        <v>1804</v>
      </c>
      <c r="M89" s="32" t="s">
        <v>188</v>
      </c>
      <c r="N89" s="32"/>
      <c r="O89" s="27"/>
      <c r="P89" s="27"/>
      <c r="Q89" s="27"/>
      <c r="R89" s="27"/>
      <c r="S89" s="2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ht="72">
      <c r="A90" s="29">
        <v>24</v>
      </c>
      <c r="B90" s="30" t="s">
        <v>45</v>
      </c>
      <c r="C90" s="31">
        <v>2.5753999999999999E-2</v>
      </c>
      <c r="D90" s="32">
        <v>936.89</v>
      </c>
      <c r="E90" s="32" t="s">
        <v>46</v>
      </c>
      <c r="F90" s="32"/>
      <c r="G90" s="32">
        <v>24</v>
      </c>
      <c r="H90" s="32" t="s">
        <v>189</v>
      </c>
      <c r="I90" s="32"/>
      <c r="J90" s="29" t="s">
        <v>48</v>
      </c>
      <c r="K90" s="31" t="s">
        <v>21</v>
      </c>
      <c r="L90" s="32">
        <v>1276</v>
      </c>
      <c r="M90" s="32" t="s">
        <v>190</v>
      </c>
      <c r="N90" s="32"/>
      <c r="O90" s="27"/>
      <c r="P90" s="27"/>
      <c r="Q90" s="27"/>
      <c r="R90" s="27"/>
      <c r="S90" s="2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ht="132">
      <c r="A91" s="33">
        <v>25</v>
      </c>
      <c r="B91" s="34" t="s">
        <v>191</v>
      </c>
      <c r="C91" s="35">
        <v>7.1999999999999995E-2</v>
      </c>
      <c r="D91" s="36">
        <v>51.49</v>
      </c>
      <c r="E91" s="36"/>
      <c r="F91" s="36" t="s">
        <v>51</v>
      </c>
      <c r="G91" s="36">
        <v>4</v>
      </c>
      <c r="H91" s="36"/>
      <c r="I91" s="36" t="s">
        <v>192</v>
      </c>
      <c r="J91" s="33" t="s">
        <v>21</v>
      </c>
      <c r="K91" s="35" t="s">
        <v>53</v>
      </c>
      <c r="L91" s="36">
        <v>39</v>
      </c>
      <c r="M91" s="36"/>
      <c r="N91" s="36" t="s">
        <v>193</v>
      </c>
      <c r="O91" s="27"/>
      <c r="P91" s="27"/>
      <c r="Q91" s="27"/>
      <c r="R91" s="27"/>
      <c r="S91" s="27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ht="21" customHeight="1">
      <c r="A92" s="66" t="s">
        <v>194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27"/>
      <c r="P92" s="27"/>
      <c r="Q92" s="27"/>
      <c r="R92" s="27"/>
      <c r="S92" s="27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ht="204">
      <c r="A93" s="29">
        <v>21</v>
      </c>
      <c r="B93" s="30" t="s">
        <v>195</v>
      </c>
      <c r="C93" s="31">
        <v>9.5000000000000001E-2</v>
      </c>
      <c r="D93" s="32">
        <v>1648.7</v>
      </c>
      <c r="E93" s="32" t="s">
        <v>27</v>
      </c>
      <c r="F93" s="32" t="s">
        <v>28</v>
      </c>
      <c r="G93" s="32">
        <v>157</v>
      </c>
      <c r="H93" s="32" t="s">
        <v>196</v>
      </c>
      <c r="I93" s="32" t="s">
        <v>197</v>
      </c>
      <c r="J93" s="29" t="s">
        <v>31</v>
      </c>
      <c r="K93" s="31" t="s">
        <v>32</v>
      </c>
      <c r="L93" s="32">
        <v>499</v>
      </c>
      <c r="M93" s="32" t="s">
        <v>198</v>
      </c>
      <c r="N93" s="32" t="s">
        <v>199</v>
      </c>
      <c r="O93" s="27"/>
      <c r="P93" s="27"/>
      <c r="Q93" s="27"/>
      <c r="R93" s="27"/>
      <c r="S93" s="27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ht="216">
      <c r="A94" s="29">
        <v>19</v>
      </c>
      <c r="B94" s="30" t="s">
        <v>200</v>
      </c>
      <c r="C94" s="31">
        <v>9.5000000000000001E-2</v>
      </c>
      <c r="D94" s="32">
        <v>512.66999999999996</v>
      </c>
      <c r="E94" s="32" t="s">
        <v>128</v>
      </c>
      <c r="F94" s="32" t="s">
        <v>28</v>
      </c>
      <c r="G94" s="32">
        <v>49</v>
      </c>
      <c r="H94" s="32" t="s">
        <v>201</v>
      </c>
      <c r="I94" s="32" t="s">
        <v>197</v>
      </c>
      <c r="J94" s="29" t="s">
        <v>131</v>
      </c>
      <c r="K94" s="31" t="s">
        <v>32</v>
      </c>
      <c r="L94" s="32">
        <v>239</v>
      </c>
      <c r="M94" s="32" t="s">
        <v>202</v>
      </c>
      <c r="N94" s="32" t="s">
        <v>199</v>
      </c>
      <c r="O94" s="27"/>
      <c r="P94" s="27"/>
      <c r="Q94" s="27"/>
      <c r="R94" s="27"/>
      <c r="S94" s="27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spans="1:43" ht="72">
      <c r="A95" s="29">
        <v>22</v>
      </c>
      <c r="B95" s="30" t="s">
        <v>35</v>
      </c>
      <c r="C95" s="31">
        <v>-5.0000000000000001E-3</v>
      </c>
      <c r="D95" s="32">
        <v>36064.75</v>
      </c>
      <c r="E95" s="32" t="s">
        <v>36</v>
      </c>
      <c r="F95" s="32"/>
      <c r="G95" s="32">
        <v>-180</v>
      </c>
      <c r="H95" s="32" t="s">
        <v>203</v>
      </c>
      <c r="I95" s="32"/>
      <c r="J95" s="29" t="s">
        <v>38</v>
      </c>
      <c r="K95" s="31" t="s">
        <v>21</v>
      </c>
      <c r="L95" s="32">
        <v>-433</v>
      </c>
      <c r="M95" s="32" t="s">
        <v>204</v>
      </c>
      <c r="N95" s="32"/>
      <c r="O95" s="27"/>
      <c r="P95" s="27"/>
      <c r="Q95" s="27"/>
      <c r="R95" s="27"/>
      <c r="S95" s="27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ht="84">
      <c r="A96" s="29">
        <v>23</v>
      </c>
      <c r="B96" s="30" t="s">
        <v>40</v>
      </c>
      <c r="C96" s="31">
        <v>5.0000000000000001E-3</v>
      </c>
      <c r="D96" s="32">
        <v>24683.08</v>
      </c>
      <c r="E96" s="32" t="s">
        <v>41</v>
      </c>
      <c r="F96" s="32"/>
      <c r="G96" s="32">
        <v>123</v>
      </c>
      <c r="H96" s="32" t="s">
        <v>205</v>
      </c>
      <c r="I96" s="32"/>
      <c r="J96" s="29" t="s">
        <v>43</v>
      </c>
      <c r="K96" s="31" t="s">
        <v>21</v>
      </c>
      <c r="L96" s="32">
        <v>584</v>
      </c>
      <c r="M96" s="32" t="s">
        <v>206</v>
      </c>
      <c r="N96" s="32"/>
      <c r="O96" s="27"/>
      <c r="P96" s="27"/>
      <c r="Q96" s="27"/>
      <c r="R96" s="27"/>
      <c r="S96" s="27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spans="1:43" ht="72">
      <c r="A97" s="29">
        <v>27</v>
      </c>
      <c r="B97" s="30" t="s">
        <v>45</v>
      </c>
      <c r="C97" s="31">
        <v>8.3219999999999995E-3</v>
      </c>
      <c r="D97" s="32">
        <v>936.89</v>
      </c>
      <c r="E97" s="32" t="s">
        <v>46</v>
      </c>
      <c r="F97" s="32"/>
      <c r="G97" s="32">
        <v>8</v>
      </c>
      <c r="H97" s="32" t="s">
        <v>207</v>
      </c>
      <c r="I97" s="32"/>
      <c r="J97" s="29" t="s">
        <v>48</v>
      </c>
      <c r="K97" s="31" t="s">
        <v>21</v>
      </c>
      <c r="L97" s="32">
        <v>425</v>
      </c>
      <c r="M97" s="32" t="s">
        <v>208</v>
      </c>
      <c r="N97" s="32"/>
      <c r="O97" s="27"/>
      <c r="P97" s="27"/>
      <c r="Q97" s="27"/>
      <c r="R97" s="27"/>
      <c r="S97" s="2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ht="132">
      <c r="A98" s="33">
        <v>25</v>
      </c>
      <c r="B98" s="34" t="s">
        <v>209</v>
      </c>
      <c r="C98" s="35">
        <v>2.4E-2</v>
      </c>
      <c r="D98" s="36">
        <v>51.49</v>
      </c>
      <c r="E98" s="36"/>
      <c r="F98" s="36" t="s">
        <v>51</v>
      </c>
      <c r="G98" s="36">
        <v>1</v>
      </c>
      <c r="H98" s="36"/>
      <c r="I98" s="36">
        <v>1</v>
      </c>
      <c r="J98" s="33" t="s">
        <v>21</v>
      </c>
      <c r="K98" s="35" t="s">
        <v>53</v>
      </c>
      <c r="L98" s="36">
        <v>10</v>
      </c>
      <c r="M98" s="36"/>
      <c r="N98" s="36">
        <v>10</v>
      </c>
      <c r="O98" s="27"/>
      <c r="P98" s="27"/>
      <c r="Q98" s="27"/>
      <c r="R98" s="27"/>
      <c r="S98" s="2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spans="1:43" ht="36">
      <c r="A99" s="68" t="s">
        <v>210</v>
      </c>
      <c r="B99" s="69"/>
      <c r="C99" s="69"/>
      <c r="D99" s="69"/>
      <c r="E99" s="69"/>
      <c r="F99" s="69"/>
      <c r="G99" s="37">
        <v>178018</v>
      </c>
      <c r="H99" s="37" t="s">
        <v>211</v>
      </c>
      <c r="I99" s="37" t="s">
        <v>212</v>
      </c>
      <c r="J99" s="37"/>
      <c r="K99" s="37"/>
      <c r="L99" s="37">
        <v>178018</v>
      </c>
      <c r="M99" s="37" t="s">
        <v>211</v>
      </c>
      <c r="N99" s="37" t="s">
        <v>212</v>
      </c>
      <c r="O99" s="27"/>
      <c r="P99" s="27"/>
      <c r="Q99" s="27"/>
      <c r="R99" s="27"/>
      <c r="S99" s="27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:43" ht="36">
      <c r="A100" s="68" t="s">
        <v>213</v>
      </c>
      <c r="B100" s="69"/>
      <c r="C100" s="69"/>
      <c r="D100" s="69"/>
      <c r="E100" s="69"/>
      <c r="F100" s="69"/>
      <c r="G100" s="37"/>
      <c r="H100" s="37"/>
      <c r="I100" s="37"/>
      <c r="J100" s="37"/>
      <c r="K100" s="37"/>
      <c r="L100" s="37">
        <v>1232719</v>
      </c>
      <c r="M100" s="37" t="s">
        <v>214</v>
      </c>
      <c r="N100" s="37" t="s">
        <v>215</v>
      </c>
      <c r="O100" s="27"/>
      <c r="P100" s="27"/>
      <c r="Q100" s="27"/>
      <c r="R100" s="27"/>
      <c r="S100" s="2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ht="12.75">
      <c r="A101" s="68" t="s">
        <v>216</v>
      </c>
      <c r="B101" s="69"/>
      <c r="C101" s="69"/>
      <c r="D101" s="69"/>
      <c r="E101" s="69"/>
      <c r="F101" s="69"/>
      <c r="G101" s="37"/>
      <c r="H101" s="37"/>
      <c r="I101" s="37"/>
      <c r="J101" s="37"/>
      <c r="K101" s="37"/>
      <c r="L101" s="37"/>
      <c r="M101" s="37"/>
      <c r="N101" s="37"/>
      <c r="O101" s="27"/>
      <c r="P101" s="27"/>
      <c r="Q101" s="27"/>
      <c r="R101" s="27"/>
      <c r="S101" s="27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ht="12.75">
      <c r="A102" s="68" t="s">
        <v>217</v>
      </c>
      <c r="B102" s="69"/>
      <c r="C102" s="69"/>
      <c r="D102" s="69"/>
      <c r="E102" s="69"/>
      <c r="F102" s="69"/>
      <c r="G102" s="37">
        <v>10667</v>
      </c>
      <c r="H102" s="37"/>
      <c r="I102" s="37"/>
      <c r="J102" s="37"/>
      <c r="K102" s="37"/>
      <c r="L102" s="37">
        <v>241709</v>
      </c>
      <c r="M102" s="37"/>
      <c r="N102" s="37"/>
      <c r="O102" s="27"/>
      <c r="P102" s="27"/>
      <c r="Q102" s="27"/>
      <c r="R102" s="27"/>
      <c r="S102" s="27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ht="12.75">
      <c r="A103" s="68" t="s">
        <v>218</v>
      </c>
      <c r="B103" s="69"/>
      <c r="C103" s="69"/>
      <c r="D103" s="69"/>
      <c r="E103" s="69"/>
      <c r="F103" s="69"/>
      <c r="G103" s="37">
        <v>160703</v>
      </c>
      <c r="H103" s="37"/>
      <c r="I103" s="37"/>
      <c r="J103" s="37"/>
      <c r="K103" s="37"/>
      <c r="L103" s="37">
        <v>949636</v>
      </c>
      <c r="M103" s="37"/>
      <c r="N103" s="37"/>
      <c r="O103" s="27"/>
      <c r="P103" s="27"/>
      <c r="Q103" s="27"/>
      <c r="R103" s="27"/>
      <c r="S103" s="27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ht="12.75">
      <c r="A104" s="68" t="s">
        <v>219</v>
      </c>
      <c r="B104" s="69"/>
      <c r="C104" s="69"/>
      <c r="D104" s="69"/>
      <c r="E104" s="69"/>
      <c r="F104" s="69"/>
      <c r="G104" s="37">
        <v>8140</v>
      </c>
      <c r="H104" s="37"/>
      <c r="I104" s="37"/>
      <c r="J104" s="37"/>
      <c r="K104" s="37"/>
      <c r="L104" s="37">
        <v>75177</v>
      </c>
      <c r="M104" s="37"/>
      <c r="N104" s="37"/>
      <c r="O104" s="27"/>
      <c r="P104" s="27"/>
      <c r="Q104" s="27"/>
      <c r="R104" s="27"/>
      <c r="S104" s="27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ht="12.75">
      <c r="A105" s="70" t="s">
        <v>220</v>
      </c>
      <c r="B105" s="71"/>
      <c r="C105" s="71"/>
      <c r="D105" s="71"/>
      <c r="E105" s="71"/>
      <c r="F105" s="71"/>
      <c r="G105" s="38">
        <v>15147</v>
      </c>
      <c r="H105" s="38"/>
      <c r="I105" s="38"/>
      <c r="J105" s="38"/>
      <c r="K105" s="38"/>
      <c r="L105" s="38">
        <v>292468</v>
      </c>
      <c r="M105" s="38"/>
      <c r="N105" s="38"/>
      <c r="O105" s="27"/>
      <c r="P105" s="27"/>
      <c r="Q105" s="27"/>
      <c r="R105" s="27"/>
      <c r="S105" s="27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ht="12.75">
      <c r="A106" s="70" t="s">
        <v>221</v>
      </c>
      <c r="B106" s="71"/>
      <c r="C106" s="71"/>
      <c r="D106" s="71"/>
      <c r="E106" s="71"/>
      <c r="F106" s="71"/>
      <c r="G106" s="38">
        <v>10134</v>
      </c>
      <c r="H106" s="38"/>
      <c r="I106" s="38"/>
      <c r="J106" s="38"/>
      <c r="K106" s="38"/>
      <c r="L106" s="38">
        <v>183699</v>
      </c>
      <c r="M106" s="38"/>
      <c r="N106" s="38"/>
      <c r="O106" s="27"/>
      <c r="P106" s="27"/>
      <c r="Q106" s="27"/>
      <c r="R106" s="27"/>
      <c r="S106" s="2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ht="12.75">
      <c r="A107" s="70" t="s">
        <v>222</v>
      </c>
      <c r="B107" s="71"/>
      <c r="C107" s="71"/>
      <c r="D107" s="71"/>
      <c r="E107" s="71"/>
      <c r="F107" s="71"/>
      <c r="G107" s="38"/>
      <c r="H107" s="38"/>
      <c r="I107" s="38"/>
      <c r="J107" s="38"/>
      <c r="K107" s="38"/>
      <c r="L107" s="38"/>
      <c r="M107" s="38"/>
      <c r="N107" s="38"/>
      <c r="O107" s="27"/>
      <c r="P107" s="27"/>
      <c r="Q107" s="27"/>
      <c r="R107" s="27"/>
      <c r="S107" s="2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ht="12.75">
      <c r="A108" s="68" t="s">
        <v>223</v>
      </c>
      <c r="B108" s="69"/>
      <c r="C108" s="69"/>
      <c r="D108" s="69"/>
      <c r="E108" s="69"/>
      <c r="F108" s="69"/>
      <c r="G108" s="37">
        <v>203299</v>
      </c>
      <c r="H108" s="37"/>
      <c r="I108" s="37"/>
      <c r="J108" s="37"/>
      <c r="K108" s="37"/>
      <c r="L108" s="37">
        <v>1708886</v>
      </c>
      <c r="M108" s="37"/>
      <c r="N108" s="37"/>
      <c r="O108" s="27"/>
      <c r="P108" s="27"/>
      <c r="Q108" s="27"/>
      <c r="R108" s="27"/>
      <c r="S108" s="27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ht="12.75">
      <c r="A109" s="68" t="s">
        <v>224</v>
      </c>
      <c r="B109" s="69"/>
      <c r="C109" s="69"/>
      <c r="D109" s="69"/>
      <c r="E109" s="69"/>
      <c r="F109" s="69"/>
      <c r="G109" s="37">
        <v>203299</v>
      </c>
      <c r="H109" s="37"/>
      <c r="I109" s="37"/>
      <c r="J109" s="37"/>
      <c r="K109" s="37"/>
      <c r="L109" s="37">
        <v>1708886</v>
      </c>
      <c r="M109" s="37"/>
      <c r="N109" s="37"/>
      <c r="O109" s="27"/>
      <c r="P109" s="27"/>
      <c r="Q109" s="27"/>
      <c r="R109" s="27"/>
      <c r="S109" s="27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ht="12.75">
      <c r="A110" s="68" t="s">
        <v>225</v>
      </c>
      <c r="B110" s="69"/>
      <c r="C110" s="69"/>
      <c r="D110" s="69"/>
      <c r="E110" s="69"/>
      <c r="F110" s="69"/>
      <c r="G110" s="37">
        <v>40659.800000000003</v>
      </c>
      <c r="H110" s="37"/>
      <c r="I110" s="37"/>
      <c r="J110" s="37"/>
      <c r="K110" s="37"/>
      <c r="L110" s="37">
        <v>341777.2</v>
      </c>
      <c r="M110" s="37"/>
      <c r="N110" s="37"/>
      <c r="O110" s="27"/>
      <c r="P110" s="27"/>
      <c r="Q110" s="27"/>
      <c r="R110" s="27"/>
      <c r="S110" s="27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ht="12.75">
      <c r="A111" s="70" t="s">
        <v>226</v>
      </c>
      <c r="B111" s="71"/>
      <c r="C111" s="71"/>
      <c r="D111" s="71"/>
      <c r="E111" s="71"/>
      <c r="F111" s="71"/>
      <c r="G111" s="38">
        <v>243958.8</v>
      </c>
      <c r="H111" s="38"/>
      <c r="I111" s="38"/>
      <c r="J111" s="38"/>
      <c r="K111" s="38"/>
      <c r="L111" s="38">
        <v>2050663.2</v>
      </c>
      <c r="M111" s="38"/>
      <c r="N111" s="38"/>
      <c r="O111" s="27"/>
      <c r="P111" s="27"/>
      <c r="Q111" s="27"/>
      <c r="R111" s="27"/>
      <c r="S111" s="27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ht="12.75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7"/>
      <c r="P112" s="27"/>
      <c r="Q112" s="27"/>
      <c r="R112" s="27"/>
      <c r="S112" s="27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ht="12.75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ht="12.75">
      <c r="A114" s="21" t="s">
        <v>23</v>
      </c>
      <c r="D114" s="13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ht="12.75">
      <c r="A115" s="2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ht="12.75">
      <c r="A116" s="21" t="s">
        <v>24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ht="12.75"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ht="12.75"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ht="12.75"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:43" ht="12.75"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:43" ht="12.75"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ht="12.75"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ht="12.75"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:43" ht="12.75"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:43" ht="12.75"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:43" ht="12.75"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:43" ht="12.75"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:43" ht="12.75"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5:43" ht="12.75"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5:43" ht="12.75"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5:43" ht="12.75"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5:43" ht="12.75"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5:43" ht="12.75"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5:43" ht="12.75"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5:43" ht="12.75"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5:43" ht="12.75"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5:43" ht="12.75"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5:43" ht="12.75"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5:43" ht="12.75"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5:43" ht="12.75"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5:43" ht="12.75"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5:43" ht="12.75"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5:43" ht="12.75"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5:43" ht="12.75"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5:43" ht="12.75"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5:43" ht="12.75"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5:43" ht="12.75"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5:43" ht="12.75"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5:43" ht="12.75"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5:43" ht="12.75"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5:43" ht="12.75"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5:43" ht="12.75"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5:43" ht="12.75"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5:43" ht="12.75"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5:43" ht="12.75"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5:43" ht="12.75"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5:43" ht="12.75"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5:43" ht="12.75"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5:43" ht="12.75"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5:43" ht="12.75"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5:43" ht="12.75"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5:43" ht="12.75"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5:43" ht="12.75"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5:43" ht="12.75"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5:43" ht="12.75"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5:43" ht="12.75"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5:43" ht="12.75"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5:43" ht="12.75"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5:43" ht="12.75"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5:43" ht="12.75"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5:43" ht="12.75"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5:43" ht="12.75"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5:43" ht="12.75"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5:43" ht="12.75"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5:43" ht="12.75"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5:43" ht="12.75"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5:43" ht="12.75"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5:43" ht="12.75"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5:43" ht="12.75"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5:43" ht="12.75"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5:43" ht="12.75"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5:43" ht="12.75"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5:43" ht="12.75"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5:43" ht="12.75"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5:43" ht="12.75"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5:43" ht="12.75"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5:43" ht="12.75"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5:43" ht="12.75"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5:43" ht="12.75"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5:43" ht="12.75"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5:43" ht="12.75"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5:43" ht="12.75"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5:43" ht="12.75"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5:43" ht="12.75"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5:43" ht="12.75"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5:43" ht="12.75"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5:43" ht="12.75"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5:43" ht="12.75"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5:43" ht="12.75"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5:43" ht="12.75"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5:43" ht="12.75"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5:43" ht="12.75"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5:43" ht="12.75"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5:43" ht="12.75"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5:43" ht="12.75"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5:43" ht="12.75"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5:43" ht="12.75"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5:43" ht="12.75"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5:43" ht="12.75"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5:43" ht="12.75"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5:43" ht="12.75"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5:43" ht="12.75"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5:43" ht="12.75"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5:43" ht="12.75"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5:43" ht="12.75"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5:43" ht="12.75"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5:43" ht="12.75"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5:43" ht="12.75"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5:43" ht="12.75"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5:43" ht="12.75"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5:43" ht="12.75"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5:43" ht="12.75"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5:43" ht="12.75"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5:43" ht="12.75"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5:43" ht="12.75"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5:43" ht="12.75"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5:43" ht="12.75"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</row>
    <row r="228" spans="15:43" ht="12.75"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5:43" ht="12.75"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5:43" ht="12.75"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5:43" ht="12.75"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5:43" ht="12.75"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5:43" ht="12.75"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5:43" ht="12.75"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5:43" ht="12.75"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5:43" ht="12.75"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5:43" ht="12.75"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5:43" ht="12.75"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5:43" ht="12.75"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5:43" ht="12.75"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5:43" ht="12.75"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5:43" ht="12.75"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5:43" ht="12.75"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5:43" ht="12.75"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5:43" ht="12.75"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5:43" ht="12.75"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5:43" ht="12.75"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5:43" ht="12.75"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5:43" ht="12.75"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5:43" ht="12.75"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5:43" ht="12.75"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5:43" ht="12.75"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5:43" ht="12.75"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5:43" ht="12.75"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5:43" ht="12.75"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5:43" ht="12.75"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5:43" ht="12.75"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5:43" ht="12.75"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5:43" ht="12.75"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5:43" ht="12.75"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5:43" ht="12.75"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5:43" ht="12.75"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5:43" ht="12.75"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5:43" ht="12.75"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5:43" ht="12.75"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5:43" ht="12.75"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5:43" ht="12.75"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5:43" ht="12.75"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5:43" ht="12.75"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5:43" ht="12.75"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5:43" ht="12.75"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5:43" ht="12.75"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5:43" ht="12.75"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5:43" ht="12.75"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5:43" ht="12.75"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5:43" ht="12.75"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5:43" ht="12.75"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5:43" ht="12.75"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5:43" ht="12.75"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5:43" ht="12.75"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5:43" ht="12.75"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5:43" ht="12.75"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5:43" ht="12.75"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5:43" ht="12.75"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5:43" ht="12.75"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5:43" ht="12.75"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5:43" ht="12.75"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5:43" ht="12.75"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5:43" ht="12.75"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5:43" ht="12.75"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5:43" ht="12.75"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5:43" ht="12.75"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5:43" ht="12.75"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5:43" ht="12.75"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5:43" ht="12.75"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5:43" ht="12.75"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5:43" ht="12.75"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5:43" ht="12.75"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5:43" ht="12.75"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5:43" ht="12.75"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5:43" ht="12.75"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5:43" ht="12.75"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5:43" ht="12.75"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5:43" ht="12.75"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5:43" ht="12.75"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5:43" ht="12.75"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5:43" ht="12.75"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5:43" ht="12.75"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5:43" ht="12.75"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5:43" ht="12.75"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5:43" ht="12.75"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5:43" ht="12.75"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5:43" ht="12.75"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5:43" ht="12.75"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5:43" ht="12.75"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5:43" ht="12.75"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5:43" ht="12.75"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5:43" ht="12.75"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5:43" ht="12.75"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5:43" ht="12.75"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5:43" ht="12.75"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5:43" ht="12.75"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5:43" ht="12.75"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5:43" ht="12.75"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5:43" ht="12.75"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5:43" ht="12.75"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5:43" ht="12.75"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5:43" ht="12.75"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5:43" ht="12.75"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5:43" ht="12.75"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5:43" ht="12.75"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5:43" ht="12.75"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5:43" ht="12.75"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5:43" ht="12.75"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5:43" ht="12.75"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5:43" ht="12.75"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5:43" ht="12.75"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5:43" ht="12.75"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5:43" ht="12.75"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5:43" ht="12.75"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5:43" ht="12.75"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5:43" ht="12.75"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5:43" ht="12.75"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5:43" ht="12.75"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5:43" ht="12.75"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5:43" ht="12.75"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5:43" ht="12.75"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5:43" ht="12.75"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5:43" ht="12.75"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5:43" ht="12.75"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5:43" ht="12.75"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5:43" ht="12.75"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5:43" ht="12.75"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5:43" ht="12.75"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5:43" ht="12.75"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5:43" ht="12.75"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5:43" ht="12.75"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5:43" ht="12.75"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5:43" ht="12.75"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5:43" ht="12.75"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5:43" ht="12.75"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5:43" ht="12.75"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5:43" ht="12.75"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5:43" ht="12.75"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5:43" ht="12.75"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5:43" ht="12.75"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5:43" ht="12.75"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5:43" ht="12.75"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5:43" ht="12.75"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5:43" ht="12.75"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5:43" ht="12.75"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5:43" ht="12.75"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5:43" ht="12.75"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5:43" ht="12.75"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5:43" ht="12.75"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5:43" ht="12.75"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5:43" ht="12.75"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5:43" ht="12.75"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5:43" ht="12.75"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5:43" ht="12.75"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5:43" ht="12.75"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5:43" ht="12.75"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5:43" ht="12.75"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5:43" ht="12.75"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5:43" ht="12.75"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5:43" ht="12.75"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5:43" ht="12.75"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5:43" ht="12.75"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5:43" ht="12.75"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5:43" ht="12.75"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5:43" ht="12.75"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5:43" ht="12.75"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5:43" ht="12.75"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5:43" ht="12.75"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5:43" ht="12.75"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5:43" ht="12.75"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5:43" ht="12.75"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5:43" ht="12.75"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5:43" ht="12.75"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5:43" ht="12.75"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5:43" ht="12.75"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5:43" ht="12.75"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5:43" ht="12.75"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5:43" ht="12.75"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5:43" ht="12.75"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5:43" ht="12.75"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5:43" ht="12.75"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5:43" ht="12.75"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5:43" ht="12.75"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5:43" ht="12.75"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5:43" ht="12.75"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5:43" ht="12.75"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5:43" ht="12.75"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5:43" ht="12.75"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5:43" ht="12.75"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5:43" ht="12.75"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5:43" ht="12.75"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5:43" ht="12.75"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5:43" ht="12.75"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5:43" ht="12.75"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5:43" ht="12.75"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5:43" ht="12.75"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5:43" ht="12.75"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5:43" ht="12.75"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5:43" ht="12.75"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5:43" ht="12.75"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5:43" ht="12.75"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5:43" ht="12.75"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5:43" ht="12.75"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5:43" ht="12.75"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5:43" ht="12.75"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5:43" ht="12.75"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5:43" ht="12.75"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5:43" ht="12.75"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5:43" ht="12.75"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5:43" ht="12.75"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5:43" ht="12.75"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5:43" ht="12.75"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5:43" ht="12.75"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5:43" ht="12.75"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5:43" ht="12.75"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5:43" ht="12.75"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5:43" ht="12.75"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5:43" ht="12.75"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5:43" ht="12.75"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5:43" ht="12.75"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</row>
    <row r="447" spans="15:43" ht="12.75"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</row>
    <row r="448" spans="15:43" ht="12.75"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</row>
    <row r="449" spans="15:43" ht="12.75"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</row>
    <row r="450" spans="15:43" ht="12.75"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</row>
    <row r="451" spans="15:43" ht="12.75"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</row>
    <row r="452" spans="15:43" ht="12.75">
      <c r="O452"/>
      <c r="P452"/>
      <c r="Q452"/>
      <c r="R452"/>
      <c r="S452"/>
    </row>
    <row r="453" spans="15:43" ht="12.75">
      <c r="O453"/>
      <c r="P453"/>
      <c r="Q453"/>
      <c r="R453"/>
      <c r="S453"/>
    </row>
    <row r="454" spans="15:43" ht="12.75">
      <c r="O454"/>
      <c r="P454"/>
      <c r="Q454"/>
      <c r="R454"/>
      <c r="S454"/>
    </row>
    <row r="455" spans="15:43" ht="12.75">
      <c r="O455"/>
      <c r="P455"/>
      <c r="Q455"/>
      <c r="R455"/>
      <c r="S455"/>
    </row>
    <row r="456" spans="15:43" ht="12.75">
      <c r="O456"/>
      <c r="P456"/>
      <c r="Q456"/>
      <c r="R456"/>
      <c r="S456"/>
    </row>
    <row r="457" spans="15:43" ht="12.75">
      <c r="O457"/>
      <c r="P457"/>
      <c r="Q457"/>
      <c r="R457"/>
      <c r="S457"/>
    </row>
    <row r="458" spans="15:43" ht="12.75">
      <c r="O458"/>
      <c r="P458"/>
      <c r="Q458"/>
      <c r="R458"/>
      <c r="S458"/>
    </row>
    <row r="459" spans="15:43" ht="12.75">
      <c r="O459"/>
      <c r="P459"/>
      <c r="Q459"/>
      <c r="R459"/>
      <c r="S459"/>
    </row>
    <row r="460" spans="15:43" ht="12.75">
      <c r="O460"/>
      <c r="P460"/>
      <c r="Q460"/>
      <c r="R460"/>
      <c r="S460"/>
    </row>
    <row r="461" spans="15:43" ht="12.75">
      <c r="O461"/>
      <c r="P461"/>
      <c r="Q461"/>
      <c r="R461"/>
      <c r="S461"/>
    </row>
    <row r="462" spans="15:43" ht="12.75">
      <c r="O462"/>
      <c r="P462"/>
      <c r="Q462"/>
      <c r="R462"/>
      <c r="S462"/>
    </row>
    <row r="463" spans="15:43" ht="12.75">
      <c r="O463"/>
      <c r="P463"/>
      <c r="Q463"/>
      <c r="R463"/>
      <c r="S463"/>
    </row>
    <row r="464" spans="15:43" ht="12.75">
      <c r="O464"/>
      <c r="P464"/>
      <c r="Q464"/>
      <c r="R464"/>
      <c r="S464"/>
    </row>
    <row r="465" spans="15:19" ht="12.75">
      <c r="O465"/>
      <c r="P465"/>
      <c r="Q465"/>
      <c r="R465"/>
      <c r="S465"/>
    </row>
    <row r="466" spans="15:19" ht="12.75">
      <c r="O466"/>
      <c r="P466"/>
      <c r="Q466"/>
      <c r="R466"/>
      <c r="S466"/>
    </row>
    <row r="467" spans="15:19" ht="12.75">
      <c r="O467"/>
      <c r="P467"/>
      <c r="Q467"/>
      <c r="R467"/>
      <c r="S467"/>
    </row>
    <row r="468" spans="15:19" ht="12.75">
      <c r="O468"/>
      <c r="P468"/>
      <c r="Q468"/>
      <c r="R468"/>
      <c r="S468"/>
    </row>
    <row r="469" spans="15:19" ht="12.75">
      <c r="O469"/>
      <c r="P469"/>
      <c r="Q469"/>
      <c r="R469"/>
      <c r="S469"/>
    </row>
    <row r="470" spans="15:19" ht="12.75">
      <c r="O470"/>
      <c r="P470"/>
      <c r="Q470"/>
      <c r="R470"/>
      <c r="S470"/>
    </row>
    <row r="471" spans="15:19" ht="12.75">
      <c r="O471"/>
      <c r="P471"/>
      <c r="Q471"/>
      <c r="R471"/>
      <c r="S471"/>
    </row>
    <row r="472" spans="15:19" ht="12.75">
      <c r="O472"/>
      <c r="P472"/>
      <c r="Q472"/>
      <c r="R472"/>
      <c r="S472"/>
    </row>
    <row r="473" spans="15:19" ht="12.75">
      <c r="O473"/>
      <c r="P473"/>
      <c r="Q473"/>
      <c r="R473"/>
      <c r="S473"/>
    </row>
    <row r="474" spans="15:19" ht="12.75">
      <c r="O474"/>
      <c r="P474"/>
      <c r="Q474"/>
      <c r="R474"/>
      <c r="S474"/>
    </row>
    <row r="475" spans="15:19" ht="12.75">
      <c r="O475"/>
      <c r="P475"/>
      <c r="Q475"/>
      <c r="R475"/>
      <c r="S475"/>
    </row>
    <row r="476" spans="15:19" ht="12.75">
      <c r="O476"/>
      <c r="P476"/>
      <c r="Q476"/>
      <c r="R476"/>
      <c r="S476"/>
    </row>
    <row r="477" spans="15:19" ht="12.75">
      <c r="O477"/>
      <c r="P477"/>
      <c r="Q477"/>
      <c r="R477"/>
      <c r="S477"/>
    </row>
    <row r="478" spans="15:19" ht="12.75">
      <c r="O478"/>
      <c r="P478"/>
      <c r="Q478"/>
      <c r="R478"/>
      <c r="S478"/>
    </row>
    <row r="479" spans="15:19" ht="12.75">
      <c r="O479"/>
      <c r="P479"/>
      <c r="Q479"/>
      <c r="R479"/>
      <c r="S479"/>
    </row>
    <row r="480" spans="15:19" ht="12.75">
      <c r="O480"/>
      <c r="P480"/>
      <c r="Q480"/>
      <c r="R480"/>
      <c r="S480"/>
    </row>
    <row r="481" spans="15:19" ht="12.75">
      <c r="O481"/>
      <c r="P481"/>
      <c r="Q481"/>
      <c r="R481"/>
      <c r="S481"/>
    </row>
    <row r="482" spans="15:19" ht="12.75">
      <c r="O482"/>
      <c r="P482"/>
      <c r="Q482"/>
      <c r="R482"/>
      <c r="S482"/>
    </row>
    <row r="483" spans="15:19" ht="12.75">
      <c r="O483"/>
      <c r="P483"/>
      <c r="Q483"/>
      <c r="R483"/>
      <c r="S483"/>
    </row>
    <row r="484" spans="15:19" ht="12.75">
      <c r="O484"/>
      <c r="P484"/>
      <c r="Q484"/>
      <c r="R484"/>
      <c r="S484"/>
    </row>
    <row r="485" spans="15:19" ht="12.75">
      <c r="O485"/>
      <c r="P485"/>
      <c r="Q485"/>
      <c r="R485"/>
      <c r="S485"/>
    </row>
    <row r="486" spans="15:19" ht="12.75">
      <c r="O486"/>
      <c r="P486"/>
      <c r="Q486"/>
      <c r="R486"/>
      <c r="S486"/>
    </row>
    <row r="487" spans="15:19" ht="12.75">
      <c r="O487"/>
      <c r="P487"/>
      <c r="Q487"/>
      <c r="R487"/>
      <c r="S487"/>
    </row>
    <row r="488" spans="15:19" ht="12.75">
      <c r="O488"/>
      <c r="P488"/>
      <c r="Q488"/>
      <c r="R488"/>
      <c r="S488"/>
    </row>
    <row r="489" spans="15:19" ht="12.75">
      <c r="O489"/>
      <c r="P489"/>
      <c r="Q489"/>
      <c r="R489"/>
      <c r="S489"/>
    </row>
    <row r="490" spans="15:19" ht="12.75">
      <c r="O490"/>
      <c r="P490"/>
      <c r="Q490"/>
      <c r="R490"/>
      <c r="S490"/>
    </row>
    <row r="491" spans="15:19" ht="12.75">
      <c r="O491"/>
      <c r="P491"/>
      <c r="Q491"/>
      <c r="R491"/>
      <c r="S491"/>
    </row>
    <row r="492" spans="15:19" ht="12.75">
      <c r="O492"/>
      <c r="P492"/>
      <c r="Q492"/>
      <c r="R492"/>
      <c r="S492"/>
    </row>
    <row r="493" spans="15:19" ht="12.75">
      <c r="O493"/>
      <c r="P493"/>
      <c r="Q493"/>
      <c r="R493"/>
      <c r="S493"/>
    </row>
    <row r="494" spans="15:19" ht="12.75">
      <c r="O494"/>
      <c r="P494"/>
      <c r="Q494"/>
      <c r="R494"/>
      <c r="S494"/>
    </row>
    <row r="495" spans="15:19" ht="12.75">
      <c r="O495"/>
      <c r="P495"/>
      <c r="Q495"/>
      <c r="R495"/>
      <c r="S495"/>
    </row>
    <row r="496" spans="15:19" ht="12.75">
      <c r="O496"/>
      <c r="P496"/>
      <c r="Q496"/>
      <c r="R496"/>
      <c r="S496"/>
    </row>
    <row r="497" spans="15:19" ht="12.75">
      <c r="O497"/>
      <c r="P497"/>
      <c r="Q497"/>
      <c r="R497"/>
      <c r="S497"/>
    </row>
    <row r="498" spans="15:19" ht="12.75">
      <c r="O498"/>
      <c r="P498"/>
      <c r="Q498"/>
      <c r="R498"/>
      <c r="S498"/>
    </row>
    <row r="499" spans="15:19" ht="12.75">
      <c r="O499"/>
      <c r="P499"/>
      <c r="Q499"/>
      <c r="R499"/>
      <c r="S499"/>
    </row>
    <row r="500" spans="15:19" ht="12.75">
      <c r="O500"/>
      <c r="P500"/>
      <c r="Q500"/>
      <c r="R500"/>
      <c r="S500"/>
    </row>
    <row r="501" spans="15:19" ht="12.75">
      <c r="O501"/>
      <c r="P501"/>
      <c r="Q501"/>
      <c r="R501"/>
      <c r="S501"/>
    </row>
    <row r="502" spans="15:19" ht="12.75">
      <c r="O502"/>
      <c r="P502"/>
      <c r="Q502"/>
      <c r="R502"/>
      <c r="S502"/>
    </row>
    <row r="503" spans="15:19" ht="12.75">
      <c r="O503"/>
      <c r="P503"/>
      <c r="Q503"/>
      <c r="R503"/>
      <c r="S503"/>
    </row>
    <row r="504" spans="15:19" ht="12.75">
      <c r="O504"/>
      <c r="P504"/>
      <c r="Q504"/>
      <c r="R504"/>
      <c r="S504"/>
    </row>
    <row r="505" spans="15:19" ht="12.75">
      <c r="O505"/>
      <c r="P505"/>
      <c r="Q505"/>
      <c r="R505"/>
      <c r="S505"/>
    </row>
    <row r="506" spans="15:19" ht="12.75">
      <c r="O506"/>
      <c r="P506"/>
      <c r="Q506"/>
      <c r="R506"/>
      <c r="S506"/>
    </row>
    <row r="507" spans="15:19" ht="12.75">
      <c r="O507"/>
      <c r="P507"/>
      <c r="Q507"/>
      <c r="R507"/>
      <c r="S507"/>
    </row>
    <row r="508" spans="15:19" ht="12.75">
      <c r="O508"/>
      <c r="P508"/>
      <c r="Q508"/>
      <c r="R508"/>
      <c r="S508"/>
    </row>
    <row r="509" spans="15:19" ht="12.75">
      <c r="O509"/>
      <c r="P509"/>
      <c r="Q509"/>
      <c r="R509"/>
      <c r="S509"/>
    </row>
    <row r="510" spans="15:19" ht="12.75">
      <c r="O510"/>
      <c r="P510"/>
      <c r="Q510"/>
      <c r="R510"/>
      <c r="S510"/>
    </row>
    <row r="511" spans="15:19" ht="12.75">
      <c r="O511"/>
      <c r="P511"/>
      <c r="Q511"/>
      <c r="R511"/>
      <c r="S511"/>
    </row>
    <row r="512" spans="15:19" ht="12.75">
      <c r="O512"/>
      <c r="P512"/>
      <c r="Q512"/>
      <c r="R512"/>
      <c r="S512"/>
    </row>
    <row r="513" spans="15:19" ht="12.75">
      <c r="O513"/>
      <c r="P513"/>
      <c r="Q513"/>
      <c r="R513"/>
      <c r="S513"/>
    </row>
    <row r="514" spans="15:19" ht="12.75">
      <c r="O514"/>
      <c r="P514"/>
      <c r="Q514"/>
      <c r="R514"/>
      <c r="S514"/>
    </row>
    <row r="515" spans="15:19" ht="12.75">
      <c r="O515"/>
      <c r="P515"/>
      <c r="Q515"/>
      <c r="R515"/>
      <c r="S515"/>
    </row>
    <row r="516" spans="15:19" ht="12.75">
      <c r="O516"/>
      <c r="P516"/>
      <c r="Q516"/>
      <c r="R516"/>
      <c r="S516"/>
    </row>
    <row r="517" spans="15:19" ht="12.75">
      <c r="O517"/>
      <c r="P517"/>
      <c r="Q517"/>
      <c r="R517"/>
      <c r="S517"/>
    </row>
    <row r="518" spans="15:19" ht="12.75">
      <c r="O518"/>
      <c r="P518"/>
      <c r="Q518"/>
      <c r="R518"/>
      <c r="S518"/>
    </row>
    <row r="519" spans="15:19" ht="12.75">
      <c r="O519"/>
      <c r="P519"/>
      <c r="Q519"/>
      <c r="R519"/>
      <c r="S519"/>
    </row>
    <row r="520" spans="15:19" ht="12.75">
      <c r="O520"/>
      <c r="P520"/>
      <c r="Q520"/>
      <c r="R520"/>
      <c r="S520"/>
    </row>
    <row r="521" spans="15:19" ht="12.75">
      <c r="O521"/>
      <c r="P521"/>
      <c r="Q521"/>
      <c r="R521"/>
      <c r="S521"/>
    </row>
    <row r="522" spans="15:19" ht="12.75">
      <c r="O522"/>
      <c r="P522"/>
      <c r="Q522"/>
      <c r="R522"/>
      <c r="S522"/>
    </row>
    <row r="523" spans="15:19" ht="12.75">
      <c r="O523"/>
      <c r="P523"/>
      <c r="Q523"/>
      <c r="R523"/>
      <c r="S523"/>
    </row>
    <row r="524" spans="15:19" ht="12.75">
      <c r="O524"/>
      <c r="P524"/>
      <c r="Q524"/>
      <c r="R524"/>
      <c r="S524"/>
    </row>
    <row r="525" spans="15:19" ht="12.75">
      <c r="O525"/>
      <c r="P525"/>
      <c r="Q525"/>
      <c r="R525"/>
      <c r="S525"/>
    </row>
    <row r="526" spans="15:19" ht="12.75">
      <c r="O526"/>
      <c r="P526"/>
      <c r="Q526"/>
      <c r="R526"/>
      <c r="S526"/>
    </row>
    <row r="527" spans="15:19" ht="12.75">
      <c r="O527"/>
      <c r="P527"/>
      <c r="Q527"/>
      <c r="R527"/>
      <c r="S527"/>
    </row>
    <row r="528" spans="15:19" ht="12.75">
      <c r="O528"/>
      <c r="P528"/>
      <c r="Q528"/>
      <c r="R528"/>
      <c r="S528"/>
    </row>
    <row r="529" spans="15:19" ht="12.75">
      <c r="O529"/>
      <c r="P529"/>
      <c r="Q529"/>
      <c r="R529"/>
      <c r="S529"/>
    </row>
    <row r="530" spans="15:19" ht="12.75">
      <c r="O530"/>
      <c r="P530"/>
      <c r="Q530"/>
      <c r="R530"/>
      <c r="S530"/>
    </row>
    <row r="531" spans="15:19" ht="12.75">
      <c r="O531"/>
      <c r="P531"/>
      <c r="Q531"/>
      <c r="R531"/>
      <c r="S531"/>
    </row>
    <row r="532" spans="15:19" ht="12.75">
      <c r="O532"/>
      <c r="P532"/>
      <c r="Q532"/>
      <c r="R532"/>
      <c r="S532"/>
    </row>
    <row r="533" spans="15:19" ht="12.75">
      <c r="O533"/>
      <c r="P533"/>
      <c r="Q533"/>
      <c r="R533"/>
      <c r="S533"/>
    </row>
    <row r="534" spans="15:19" ht="12.75">
      <c r="O534"/>
      <c r="P534"/>
      <c r="Q534"/>
      <c r="R534"/>
      <c r="S534"/>
    </row>
    <row r="535" spans="15:19" ht="12.75">
      <c r="O535"/>
      <c r="P535"/>
      <c r="Q535"/>
      <c r="R535"/>
      <c r="S535"/>
    </row>
    <row r="536" spans="15:19" ht="12.75">
      <c r="O536"/>
      <c r="P536"/>
      <c r="Q536"/>
      <c r="R536"/>
      <c r="S536"/>
    </row>
    <row r="537" spans="15:19" ht="12.75">
      <c r="O537"/>
      <c r="P537"/>
      <c r="Q537"/>
      <c r="R537"/>
      <c r="S537"/>
    </row>
    <row r="538" spans="15:19" ht="12.75">
      <c r="O538"/>
      <c r="P538"/>
      <c r="Q538"/>
    </row>
    <row r="539" spans="15:19" ht="12.75">
      <c r="O539"/>
      <c r="P539"/>
      <c r="Q539"/>
    </row>
    <row r="540" spans="15:19" ht="12.75">
      <c r="O540"/>
      <c r="P540"/>
      <c r="Q540"/>
    </row>
    <row r="541" spans="15:19" ht="12.75">
      <c r="O541"/>
      <c r="P541"/>
      <c r="Q541"/>
    </row>
  </sheetData>
  <mergeCells count="45">
    <mergeCell ref="A108:F108"/>
    <mergeCell ref="A109:F109"/>
    <mergeCell ref="A110:F110"/>
    <mergeCell ref="A111:F111"/>
    <mergeCell ref="A103:F103"/>
    <mergeCell ref="A104:F104"/>
    <mergeCell ref="A105:F105"/>
    <mergeCell ref="A106:F106"/>
    <mergeCell ref="A107:F107"/>
    <mergeCell ref="A92:N92"/>
    <mergeCell ref="A99:F99"/>
    <mergeCell ref="A100:F100"/>
    <mergeCell ref="A101:F101"/>
    <mergeCell ref="A102:F102"/>
    <mergeCell ref="A61:N61"/>
    <mergeCell ref="A67:N67"/>
    <mergeCell ref="A73:N73"/>
    <mergeCell ref="A79:N79"/>
    <mergeCell ref="A85:N85"/>
    <mergeCell ref="A26:N26"/>
    <mergeCell ref="A32:N32"/>
    <mergeCell ref="A39:N39"/>
    <mergeCell ref="A46:N46"/>
    <mergeCell ref="A54:N54"/>
    <mergeCell ref="O22:O24"/>
    <mergeCell ref="K17:L17"/>
    <mergeCell ref="K19:L19"/>
    <mergeCell ref="K18:L18"/>
    <mergeCell ref="J22:K22"/>
    <mergeCell ref="A7:K7"/>
    <mergeCell ref="A8:N8"/>
    <mergeCell ref="A11:N11"/>
    <mergeCell ref="A13:N13"/>
    <mergeCell ref="D23:D24"/>
    <mergeCell ref="G23:G24"/>
    <mergeCell ref="L23:L24"/>
    <mergeCell ref="D22:F22"/>
    <mergeCell ref="C22:C24"/>
    <mergeCell ref="L22:N22"/>
    <mergeCell ref="G22:I22"/>
    <mergeCell ref="A9:N9"/>
    <mergeCell ref="A12:N12"/>
    <mergeCell ref="A14:N14"/>
    <mergeCell ref="A22:A24"/>
    <mergeCell ref="B22:B24"/>
  </mergeCells>
  <phoneticPr fontId="0" type="noConversion"/>
  <pageMargins left="0.65" right="0.15748031496062992" top="0.32" bottom="0.38" header="0.16" footer="0.21"/>
  <pageSetup paperSize="9" scale="75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данные'!Print_Area</vt:lpstr>
      <vt:lpstr>'Мои данные'!Print_Titles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</dc:creator>
  <cp:lastModifiedBy>kutepova</cp:lastModifiedBy>
  <cp:lastPrinted>2020-04-29T08:54:21Z</cp:lastPrinted>
  <dcterms:created xsi:type="dcterms:W3CDTF">2003-01-28T12:33:10Z</dcterms:created>
  <dcterms:modified xsi:type="dcterms:W3CDTF">2020-05-27T04:03:37Z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