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20" yWindow="-120" windowWidth="15600" windowHeight="11760"/>
  </bookViews>
  <sheets>
    <sheet name="Мои данные" sheetId="1" r:id="rId1"/>
  </sheets>
  <definedNames>
    <definedName name="Print_Titles" localSheetId="0">'Мои данные'!$25:$25</definedName>
    <definedName name="_xlnm.Print_Titles" localSheetId="0">'Мои данные'!$25:$25</definedName>
  </definedNames>
  <calcPr calcId="124519"/>
</workbook>
</file>

<file path=xl/calcChain.xml><?xml version="1.0" encoding="utf-8"?>
<calcChain xmlns="http://schemas.openxmlformats.org/spreadsheetml/2006/main">
  <c r="H18" i="1"/>
  <c r="F18"/>
  <c r="H17"/>
  <c r="F17"/>
</calcChain>
</file>

<file path=xl/comments1.xml><?xml version="1.0" encoding="utf-8"?>
<comments xmlns="http://schemas.openxmlformats.org/spreadsheetml/2006/main">
  <authors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9" authorId="1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1" authorId="2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3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F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H1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F1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H18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F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H1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B20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5" authorId="1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5" authorId="1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1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5" authorId="6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5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4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4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7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1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8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63" authorId="7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63" authorId="7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63" authorId="7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</commentList>
</comments>
</file>

<file path=xl/sharedStrings.xml><?xml version="1.0" encoding="utf-8"?>
<sst xmlns="http://schemas.openxmlformats.org/spreadsheetml/2006/main" count="114" uniqueCount="71">
  <si>
    <t>(наименование работ и затрат, наименование объекта)</t>
  </si>
  <si>
    <t>Сметная стоимость</t>
  </si>
  <si>
    <t>№ п.п.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</si>
  <si>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</si>
  <si>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</si>
  <si>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</si>
  <si>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</si>
  <si>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</si>
  <si>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</si>
  <si>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</si>
  <si>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</si>
  <si>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</si>
  <si>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</si>
  <si>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</si>
  <si>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</si>
  <si>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</si>
  <si>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</si>
  <si>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</si>
  <si>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</si>
  <si>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</si>
  <si>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</si>
  <si>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</si>
  <si>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Основание: </t>
  </si>
  <si>
    <t>Раздел 1. Уборка газонов 117 раз за период</t>
  </si>
  <si>
    <t xml:space="preserve"> ТЕР47-01-001-04
---------------------------------
Очистка участка от мусора
(100 м2) 
---------------------------------
(Территориальная поправка к базе 2001г МАТ=1,1), МАТ х 1,1</t>
  </si>
  <si>
    <t>22,66
----------
6,28</t>
  </si>
  <si>
    <t>8,35
----------
22,66</t>
  </si>
  <si>
    <t/>
  </si>
  <si>
    <t>Накладные расходы от ФОТ(191467 руб.)</t>
  </si>
  <si>
    <t>Сметная прибыль от ФОТ(191467 руб.)</t>
  </si>
  <si>
    <t>Всего с НР и СП</t>
  </si>
  <si>
    <t xml:space="preserve"> ТССЦпг-01-01-01-041
---------------------------------
Погрузочные работы при автомобильных перевозках: мусора строительного с погрузкой вручную
(1 т груза) 
---------------------------------
(Территориальная поправка к базе 2001г МАТ=1,1), МАТ х 1,1</t>
  </si>
  <si>
    <t>1
----------
1</t>
  </si>
  <si>
    <t>13,221
----------
1</t>
  </si>
  <si>
    <t xml:space="preserve"> ТССЦпг-03-21-01-010
---------------------------------
Перевозка грузов автомобилями-самосвалами грузоподъемностью 10 т, работающих вне карьера, на расстояние: до 10 км I класс груза
(1 т груза) 
---------------------------------
(Территориальная поправка к базе 2001г МАТ=1,1), МАТ х 1,1</t>
  </si>
  <si>
    <t>10,51
----------
1</t>
  </si>
  <si>
    <t xml:space="preserve"> текущая цена
---------------------------------
утилизация ТКО
(м3) 
---------------------------------
(Территориальная поправка к базе 2001г МАТ=1,1), МАТ х 1,1</t>
  </si>
  <si>
    <t xml:space="preserve">
----------
70,33
(530/1,2/1,1/6,28)</t>
  </si>
  <si>
    <t xml:space="preserve">
----------
13352</t>
  </si>
  <si>
    <t xml:space="preserve">
----------
83849</t>
  </si>
  <si>
    <t>Итого по разделу 1 Уборка газонов 117 раз за период</t>
  </si>
  <si>
    <t>Раздел 2. Уборка газонов 29 раз за период</t>
  </si>
  <si>
    <t>Накладные расходы от ФОТ(109987 руб.)</t>
  </si>
  <si>
    <t>Сметная прибыль от ФОТ(109987 руб.)</t>
  </si>
  <si>
    <t xml:space="preserve">
----------
18566</t>
  </si>
  <si>
    <t xml:space="preserve">
----------
116596</t>
  </si>
  <si>
    <t>Итого по разделу 2 Уборка газонов 29 раз за период</t>
  </si>
  <si>
    <t>Итого прямые затраты по смете</t>
  </si>
  <si>
    <t>13290
31918</t>
  </si>
  <si>
    <t>301454
200445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</si>
  <si>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</si>
  <si>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</si>
  <si>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</si>
  <si>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</si>
  <si>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</si>
  <si>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</si>
  <si>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</si>
  <si>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по разделу 1 Уборка газонов 117 раз за период</t>
  </si>
  <si>
    <t xml:space="preserve">    Итого по разделу 2 Уборка газонов 29 раз за период</t>
  </si>
  <si>
    <t xml:space="preserve">    Итого</t>
  </si>
  <si>
    <t xml:space="preserve">    НДС 20%</t>
  </si>
  <si>
    <t xml:space="preserve">    ВСЕГО по смете</t>
  </si>
  <si>
    <t>на выполнение работ по ручной уборке газонов в вессенне -летний , осенний периоды 2020 года  на территории города Рубцовска</t>
  </si>
  <si>
    <t>Администрация города Рубцовска</t>
  </si>
  <si>
    <t>Составлен в базисных и текущих ценах по состоянию на 1 квартал 2020 года</t>
  </si>
  <si>
    <t>ЛОКАЛЬНЫЙ СМЕТНЫЙ РАСЧЕТ</t>
  </si>
  <si>
    <t>(локальная смета)</t>
  </si>
  <si>
    <t>(наименование)</t>
  </si>
  <si>
    <t>Составил: ___________________________</t>
  </si>
  <si>
    <t>Приложение 3</t>
  </si>
  <si>
    <t>к инфрмационной карте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</si>
</sst>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5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5" applyFont="1">
      <alignment horizontal="right" vertical="top" wrapText="1"/>
    </xf>
    <xf numFmtId="0" fontId="10" fillId="0" borderId="0" xfId="26" applyFont="1">
      <alignment horizontal="left" vertical="top"/>
    </xf>
    <xf numFmtId="0" fontId="10" fillId="0" borderId="0" xfId="24" applyFont="1" applyBorder="1" applyAlignment="1">
      <alignment horizontal="left"/>
    </xf>
    <xf numFmtId="0" fontId="18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0" fontId="12" fillId="0" borderId="1" xfId="21" applyFont="1" applyBorder="1" applyAlignment="1">
      <alignment horizontal="right" vertical="top"/>
    </xf>
    <xf numFmtId="49" fontId="10" fillId="0" borderId="3" xfId="21" applyNumberFormat="1" applyFont="1" applyBorder="1" applyAlignment="1">
      <alignment horizontal="center" vertical="top"/>
    </xf>
    <xf numFmtId="0" fontId="10" fillId="0" borderId="3" xfId="21" applyFont="1" applyBorder="1" applyAlignment="1">
      <alignment horizontal="left" vertical="top" wrapText="1"/>
    </xf>
    <xf numFmtId="0" fontId="10" fillId="0" borderId="3" xfId="21" applyFont="1" applyBorder="1" applyAlignment="1">
      <alignment horizontal="center" vertical="top"/>
    </xf>
    <xf numFmtId="0" fontId="10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 wrapText="1"/>
    </xf>
    <xf numFmtId="0" fontId="11" fillId="0" borderId="1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10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10" fillId="0" borderId="2" xfId="24" applyFont="1" applyBorder="1" applyAlignment="1">
      <alignment horizontal="center" vertical="center"/>
    </xf>
    <xf numFmtId="49" fontId="16" fillId="0" borderId="1" xfId="21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9" fontId="11" fillId="0" borderId="3" xfId="21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3" fillId="0" borderId="0" xfId="24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0" fillId="0" borderId="0" xfId="10" applyFont="1" applyAlignment="1">
      <alignment horizontal="right"/>
    </xf>
    <xf numFmtId="0" fontId="10" fillId="0" borderId="2" xfId="24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0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24" applyFont="1" applyBorder="1" applyAlignment="1">
      <alignment horizontal="left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Хвост_Переменные и константы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03"/>
  <sheetViews>
    <sheetView showGridLines="0" tabSelected="1" zoomScaleSheetLayoutView="100" workbookViewId="0">
      <selection activeCell="A13" sqref="A13:N13"/>
    </sheetView>
  </sheetViews>
  <sheetFormatPr defaultRowHeight="12" outlineLevelRow="1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6384" width="9.140625" style="1"/>
  </cols>
  <sheetData>
    <row r="1" spans="1:14" ht="14.25">
      <c r="A1" s="40"/>
      <c r="B1" s="40"/>
      <c r="C1" s="40"/>
      <c r="D1" s="40"/>
      <c r="E1" s="40"/>
      <c r="F1" s="40"/>
      <c r="G1" s="40"/>
      <c r="H1" s="40"/>
      <c r="I1" s="6"/>
      <c r="J1" s="6"/>
      <c r="K1" s="40"/>
      <c r="L1" s="40"/>
      <c r="M1" s="40"/>
      <c r="N1" s="40"/>
    </row>
    <row r="2" spans="1:14" ht="15" outlineLevel="1">
      <c r="A2" s="5"/>
      <c r="B2" s="40"/>
      <c r="C2" s="40"/>
      <c r="D2" s="40"/>
      <c r="E2" s="40"/>
      <c r="F2" s="40"/>
      <c r="G2" s="40"/>
      <c r="H2" s="40"/>
      <c r="J2" s="40"/>
      <c r="L2" s="41"/>
      <c r="M2" s="40"/>
      <c r="N2" s="40"/>
    </row>
    <row r="3" spans="1:14" ht="14.25" outlineLevel="1">
      <c r="A3" s="39"/>
      <c r="B3" s="20"/>
      <c r="C3" s="20"/>
      <c r="D3" s="20"/>
      <c r="E3" s="20"/>
      <c r="F3" s="40"/>
      <c r="G3" s="40"/>
      <c r="H3" s="40"/>
      <c r="I3" s="20"/>
      <c r="J3" s="20"/>
      <c r="L3" s="42" t="s">
        <v>69</v>
      </c>
      <c r="M3" s="20"/>
      <c r="N3" s="20"/>
    </row>
    <row r="4" spans="1:14" ht="15" outlineLevel="1">
      <c r="A4" s="39"/>
      <c r="B4" s="20"/>
      <c r="C4" s="20"/>
      <c r="D4" s="20"/>
      <c r="E4" s="20"/>
      <c r="F4" s="40"/>
      <c r="G4" s="40"/>
      <c r="H4" s="40"/>
      <c r="I4" s="20"/>
      <c r="J4" s="20"/>
      <c r="L4" s="64" t="s">
        <v>70</v>
      </c>
      <c r="M4" s="20"/>
      <c r="N4" s="20"/>
    </row>
    <row r="5" spans="1:14" ht="14.25" outlineLevel="1">
      <c r="A5" s="39"/>
      <c r="B5" s="40"/>
      <c r="C5" s="40"/>
      <c r="D5" s="40"/>
      <c r="E5" s="40"/>
      <c r="F5" s="40"/>
      <c r="G5" s="40"/>
      <c r="H5" s="40"/>
      <c r="I5" s="40"/>
      <c r="J5" s="40"/>
      <c r="L5" s="40"/>
      <c r="M5" s="40"/>
      <c r="N5" s="40"/>
    </row>
    <row r="6" spans="1:14" ht="14.25">
      <c r="A6" s="39"/>
      <c r="B6" s="40"/>
      <c r="C6" s="40"/>
      <c r="D6" s="40"/>
      <c r="E6" s="40"/>
      <c r="F6" s="40"/>
      <c r="G6" s="40"/>
      <c r="H6" s="40"/>
      <c r="I6" s="40"/>
      <c r="J6" s="40"/>
      <c r="L6" s="40"/>
      <c r="M6" s="40"/>
      <c r="N6" s="40"/>
    </row>
    <row r="7" spans="1:14" ht="14.25">
      <c r="A7" s="39"/>
      <c r="B7" s="40"/>
      <c r="C7" s="40"/>
      <c r="D7" s="40"/>
      <c r="E7" s="40"/>
      <c r="F7" s="40"/>
      <c r="G7" s="40"/>
      <c r="H7" s="40"/>
      <c r="I7" s="40"/>
      <c r="J7" s="40"/>
      <c r="L7" s="42"/>
      <c r="M7" s="40"/>
      <c r="N7" s="40"/>
    </row>
    <row r="8" spans="1:14" ht="14.25">
      <c r="A8" s="39"/>
      <c r="B8" s="40"/>
      <c r="C8" s="40"/>
      <c r="D8" s="40"/>
      <c r="E8" s="40"/>
      <c r="F8" s="40"/>
      <c r="G8" s="40"/>
      <c r="H8" s="40"/>
      <c r="I8" s="40"/>
      <c r="J8" s="40"/>
      <c r="L8" s="42"/>
      <c r="M8" s="40"/>
      <c r="N8" s="40"/>
    </row>
    <row r="9" spans="1:14" ht="37.5" customHeight="1">
      <c r="A9" s="44" t="s">
        <v>63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8" customHeight="1">
      <c r="A10" s="49" t="s">
        <v>67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0.25" customHeight="1">
      <c r="A11" s="53" t="s">
        <v>65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75">
      <c r="A12" s="49" t="s">
        <v>66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27" customHeight="1">
      <c r="A13" s="56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2.75">
      <c r="A14" s="54" t="s">
        <v>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4.25">
      <c r="A15" s="7"/>
      <c r="B15" s="4"/>
      <c r="C15" s="4"/>
      <c r="D15" s="4"/>
      <c r="E15" s="4"/>
      <c r="F15" s="4"/>
      <c r="G15" s="4"/>
      <c r="H15" s="4"/>
      <c r="I15" s="8"/>
      <c r="J15" s="8"/>
      <c r="K15" s="4"/>
      <c r="L15" s="4"/>
      <c r="M15" s="4"/>
      <c r="N15" s="4"/>
    </row>
    <row r="16" spans="1:14" ht="14.25">
      <c r="A16" s="4"/>
      <c r="B16" s="20" t="s">
        <v>22</v>
      </c>
      <c r="C16" s="20"/>
      <c r="D16" s="20"/>
      <c r="E16" s="20"/>
      <c r="F16" s="20"/>
      <c r="G16" s="9" t="s">
        <v>20</v>
      </c>
      <c r="H16" s="20"/>
      <c r="I16" s="9" t="s">
        <v>21</v>
      </c>
      <c r="J16" s="6"/>
      <c r="L16" s="4"/>
      <c r="N16" s="4"/>
    </row>
    <row r="17" spans="1:15" ht="14.25">
      <c r="A17" s="10"/>
      <c r="B17" s="6" t="s">
        <v>1</v>
      </c>
      <c r="C17" s="6"/>
      <c r="D17" s="6"/>
      <c r="E17" s="6"/>
      <c r="F17" s="55">
        <f>92584/1000</f>
        <v>92.584000000000003</v>
      </c>
      <c r="G17" s="55"/>
      <c r="H17" s="51">
        <f>1415047/1000</f>
        <v>1415.047</v>
      </c>
      <c r="I17" s="51"/>
      <c r="J17" s="11" t="s">
        <v>4</v>
      </c>
    </row>
    <row r="18" spans="1:15" ht="14.25">
      <c r="A18" s="10"/>
      <c r="B18" s="6" t="s">
        <v>3</v>
      </c>
      <c r="C18" s="6"/>
      <c r="D18" s="6"/>
      <c r="E18" s="6"/>
      <c r="F18" s="55">
        <f>13290/1000</f>
        <v>13.29</v>
      </c>
      <c r="G18" s="55"/>
      <c r="H18" s="51">
        <f>301454/1000</f>
        <v>301.45400000000001</v>
      </c>
      <c r="I18" s="51"/>
      <c r="J18" s="11" t="s">
        <v>4</v>
      </c>
    </row>
    <row r="19" spans="1:15" ht="14.25">
      <c r="A19" s="10"/>
      <c r="B19" s="6" t="s">
        <v>11</v>
      </c>
      <c r="C19" s="6"/>
      <c r="D19" s="6"/>
      <c r="E19" s="6"/>
      <c r="F19" s="55">
        <v>2098.29</v>
      </c>
      <c r="G19" s="55"/>
      <c r="H19" s="51">
        <v>2098.29</v>
      </c>
      <c r="I19" s="51"/>
      <c r="J19" s="11" t="s">
        <v>5</v>
      </c>
    </row>
    <row r="20" spans="1:15" ht="14.25">
      <c r="A20" s="10"/>
      <c r="B20" s="20" t="s">
        <v>64</v>
      </c>
      <c r="C20" s="6"/>
      <c r="D20" s="6"/>
      <c r="E20" s="6"/>
      <c r="F20" s="6"/>
      <c r="G20" s="4"/>
      <c r="H20" s="4"/>
      <c r="I20" s="4"/>
      <c r="J20" s="4"/>
    </row>
    <row r="21" spans="1:15" ht="21.75" customHeight="1">
      <c r="A21" s="10"/>
      <c r="B21" s="8"/>
      <c r="C21" s="8"/>
      <c r="D21" s="8"/>
      <c r="E21" s="8"/>
      <c r="F21" s="8"/>
      <c r="G21" s="4"/>
      <c r="H21" s="4"/>
      <c r="I21" s="4"/>
      <c r="J21" s="4"/>
    </row>
    <row r="22" spans="1:15" ht="29.25" customHeight="1">
      <c r="A22" s="52" t="s">
        <v>2</v>
      </c>
      <c r="B22" s="52" t="s">
        <v>12</v>
      </c>
      <c r="C22" s="52" t="s">
        <v>13</v>
      </c>
      <c r="D22" s="50" t="s">
        <v>15</v>
      </c>
      <c r="E22" s="50"/>
      <c r="F22" s="50"/>
      <c r="G22" s="50" t="s">
        <v>18</v>
      </c>
      <c r="H22" s="50"/>
      <c r="I22" s="50"/>
      <c r="J22" s="52" t="s">
        <v>14</v>
      </c>
      <c r="K22" s="52"/>
      <c r="L22" s="50" t="s">
        <v>19</v>
      </c>
      <c r="M22" s="50"/>
      <c r="N22" s="50"/>
    </row>
    <row r="23" spans="1:15" ht="33" customHeight="1">
      <c r="A23" s="52"/>
      <c r="B23" s="52"/>
      <c r="C23" s="52"/>
      <c r="D23" s="50" t="s">
        <v>6</v>
      </c>
      <c r="E23" s="12" t="s">
        <v>16</v>
      </c>
      <c r="F23" s="13" t="s">
        <v>17</v>
      </c>
      <c r="G23" s="50" t="s">
        <v>6</v>
      </c>
      <c r="H23" s="12" t="s">
        <v>16</v>
      </c>
      <c r="I23" s="13" t="s">
        <v>17</v>
      </c>
      <c r="J23" s="13" t="s">
        <v>7</v>
      </c>
      <c r="K23" s="13" t="s">
        <v>8</v>
      </c>
      <c r="L23" s="50" t="s">
        <v>6</v>
      </c>
      <c r="M23" s="12" t="s">
        <v>16</v>
      </c>
      <c r="N23" s="13" t="s">
        <v>17</v>
      </c>
    </row>
    <row r="24" spans="1:15" ht="27.75" customHeight="1">
      <c r="A24" s="52"/>
      <c r="B24" s="52"/>
      <c r="C24" s="52"/>
      <c r="D24" s="50"/>
      <c r="E24" s="13" t="s">
        <v>9</v>
      </c>
      <c r="F24" s="12" t="s">
        <v>10</v>
      </c>
      <c r="G24" s="50"/>
      <c r="H24" s="13" t="s">
        <v>9</v>
      </c>
      <c r="I24" s="12" t="s">
        <v>10</v>
      </c>
      <c r="J24" s="12" t="s">
        <v>9</v>
      </c>
      <c r="K24" s="13" t="s">
        <v>10</v>
      </c>
      <c r="L24" s="50"/>
      <c r="M24" s="13" t="s">
        <v>9</v>
      </c>
      <c r="N24" s="12" t="s">
        <v>10</v>
      </c>
    </row>
    <row r="25" spans="1:15" s="2" customFormat="1" ht="19.5" customHeight="1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  <c r="J25" s="22">
        <v>10</v>
      </c>
      <c r="K25" s="22">
        <v>11</v>
      </c>
      <c r="L25" s="22">
        <v>12</v>
      </c>
      <c r="M25" s="22">
        <v>13</v>
      </c>
      <c r="N25" s="22">
        <v>14</v>
      </c>
    </row>
    <row r="26" spans="1:15" s="2" customFormat="1" ht="22.15" customHeight="1">
      <c r="A26" s="45" t="s">
        <v>23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5" s="2" customFormat="1" ht="99.75">
      <c r="A27" s="23">
        <v>1</v>
      </c>
      <c r="B27" s="24" t="s">
        <v>24</v>
      </c>
      <c r="C27" s="25">
        <v>44423.964</v>
      </c>
      <c r="D27" s="26">
        <v>0.19</v>
      </c>
      <c r="E27" s="26">
        <v>0.19</v>
      </c>
      <c r="F27" s="26"/>
      <c r="G27" s="26">
        <v>8441</v>
      </c>
      <c r="H27" s="26">
        <v>8441</v>
      </c>
      <c r="I27" s="26"/>
      <c r="J27" s="27" t="s">
        <v>25</v>
      </c>
      <c r="K27" s="27" t="s">
        <v>26</v>
      </c>
      <c r="L27" s="26">
        <v>191467</v>
      </c>
      <c r="M27" s="26">
        <v>191467</v>
      </c>
      <c r="N27" s="26"/>
    </row>
    <row r="28" spans="1:15" s="2" customFormat="1" ht="20.25" customHeight="1">
      <c r="A28" s="28" t="s">
        <v>27</v>
      </c>
      <c r="B28" s="29" t="s">
        <v>28</v>
      </c>
      <c r="C28" s="30"/>
      <c r="D28" s="31">
        <v>1.1499999999999999</v>
      </c>
      <c r="E28" s="31"/>
      <c r="F28" s="31"/>
      <c r="G28" s="31">
        <v>9707</v>
      </c>
      <c r="H28" s="31"/>
      <c r="I28" s="31"/>
      <c r="J28" s="31"/>
      <c r="K28" s="31">
        <v>1.1499999999999999</v>
      </c>
      <c r="L28" s="31">
        <v>220187</v>
      </c>
      <c r="M28" s="31"/>
      <c r="N28" s="31"/>
      <c r="O28" s="21"/>
    </row>
    <row r="29" spans="1:15" s="2" customFormat="1" ht="20.25" customHeight="1">
      <c r="A29" s="28" t="s">
        <v>27</v>
      </c>
      <c r="B29" s="29" t="s">
        <v>29</v>
      </c>
      <c r="C29" s="30"/>
      <c r="D29" s="31">
        <v>0.9</v>
      </c>
      <c r="E29" s="31"/>
      <c r="F29" s="31"/>
      <c r="G29" s="31">
        <v>7597</v>
      </c>
      <c r="H29" s="31"/>
      <c r="I29" s="31"/>
      <c r="J29" s="31"/>
      <c r="K29" s="31">
        <v>0.9</v>
      </c>
      <c r="L29" s="31">
        <v>172320</v>
      </c>
      <c r="M29" s="31"/>
      <c r="N29" s="31"/>
      <c r="O29" s="21"/>
    </row>
    <row r="30" spans="1:15" s="2" customFormat="1" ht="21.75" customHeight="1">
      <c r="A30" s="28" t="s">
        <v>27</v>
      </c>
      <c r="B30" s="29" t="s">
        <v>30</v>
      </c>
      <c r="C30" s="30"/>
      <c r="D30" s="31"/>
      <c r="E30" s="31"/>
      <c r="F30" s="31"/>
      <c r="G30" s="31">
        <v>25745</v>
      </c>
      <c r="H30" s="31"/>
      <c r="I30" s="31"/>
      <c r="J30" s="31"/>
      <c r="K30" s="31"/>
      <c r="L30" s="31">
        <v>583974</v>
      </c>
      <c r="M30" s="31"/>
      <c r="N30" s="31"/>
      <c r="O30" s="21"/>
    </row>
    <row r="31" spans="1:15" s="2" customFormat="1" ht="142.5">
      <c r="A31" s="23">
        <v>2</v>
      </c>
      <c r="B31" s="24" t="s">
        <v>31</v>
      </c>
      <c r="C31" s="25">
        <v>37.969200000000001</v>
      </c>
      <c r="D31" s="26">
        <v>40.28</v>
      </c>
      <c r="E31" s="26"/>
      <c r="F31" s="26">
        <v>40.28</v>
      </c>
      <c r="G31" s="26">
        <v>1529</v>
      </c>
      <c r="H31" s="26"/>
      <c r="I31" s="26">
        <v>1529</v>
      </c>
      <c r="J31" s="27" t="s">
        <v>32</v>
      </c>
      <c r="K31" s="27" t="s">
        <v>33</v>
      </c>
      <c r="L31" s="26">
        <v>20220</v>
      </c>
      <c r="M31" s="26"/>
      <c r="N31" s="26">
        <v>20220</v>
      </c>
    </row>
    <row r="32" spans="1:15" s="2" customFormat="1" ht="21" customHeight="1">
      <c r="A32" s="28" t="s">
        <v>27</v>
      </c>
      <c r="B32" s="29" t="s">
        <v>30</v>
      </c>
      <c r="C32" s="30"/>
      <c r="D32" s="31"/>
      <c r="E32" s="31"/>
      <c r="F32" s="31"/>
      <c r="G32" s="31">
        <v>1529</v>
      </c>
      <c r="H32" s="31"/>
      <c r="I32" s="31"/>
      <c r="J32" s="31"/>
      <c r="K32" s="31"/>
      <c r="L32" s="31">
        <v>20220</v>
      </c>
      <c r="M32" s="31"/>
      <c r="N32" s="31"/>
      <c r="O32" s="21"/>
    </row>
    <row r="33" spans="1:15" s="2" customFormat="1" ht="171">
      <c r="A33" s="23">
        <v>3</v>
      </c>
      <c r="B33" s="24" t="s">
        <v>34</v>
      </c>
      <c r="C33" s="25">
        <v>37.969200000000001</v>
      </c>
      <c r="D33" s="26">
        <v>11.52</v>
      </c>
      <c r="E33" s="26"/>
      <c r="F33" s="26">
        <v>11.52</v>
      </c>
      <c r="G33" s="26">
        <v>437</v>
      </c>
      <c r="H33" s="26"/>
      <c r="I33" s="26">
        <v>437</v>
      </c>
      <c r="J33" s="27" t="s">
        <v>32</v>
      </c>
      <c r="K33" s="27" t="s">
        <v>35</v>
      </c>
      <c r="L33" s="26">
        <v>4597</v>
      </c>
      <c r="M33" s="26"/>
      <c r="N33" s="26">
        <v>4597</v>
      </c>
    </row>
    <row r="34" spans="1:15" s="2" customFormat="1" ht="14.25">
      <c r="A34" s="28" t="s">
        <v>27</v>
      </c>
      <c r="B34" s="29" t="s">
        <v>30</v>
      </c>
      <c r="C34" s="30"/>
      <c r="D34" s="31"/>
      <c r="E34" s="31"/>
      <c r="F34" s="31"/>
      <c r="G34" s="31">
        <v>437</v>
      </c>
      <c r="H34" s="31"/>
      <c r="I34" s="31"/>
      <c r="J34" s="31"/>
      <c r="K34" s="31"/>
      <c r="L34" s="31">
        <v>4597</v>
      </c>
      <c r="M34" s="31"/>
      <c r="N34" s="31"/>
      <c r="O34" s="21"/>
    </row>
    <row r="35" spans="1:15" s="2" customFormat="1" ht="99.75">
      <c r="A35" s="32">
        <v>4</v>
      </c>
      <c r="B35" s="33" t="s">
        <v>36</v>
      </c>
      <c r="C35" s="34">
        <v>189.846</v>
      </c>
      <c r="D35" s="35">
        <v>70.33</v>
      </c>
      <c r="E35" s="36" t="s">
        <v>37</v>
      </c>
      <c r="F35" s="35"/>
      <c r="G35" s="35">
        <v>13352</v>
      </c>
      <c r="H35" s="36" t="s">
        <v>38</v>
      </c>
      <c r="I35" s="35"/>
      <c r="J35" s="36" t="s">
        <v>25</v>
      </c>
      <c r="K35" s="36" t="s">
        <v>26</v>
      </c>
      <c r="L35" s="35">
        <v>83849</v>
      </c>
      <c r="M35" s="36" t="s">
        <v>39</v>
      </c>
      <c r="N35" s="35"/>
    </row>
    <row r="36" spans="1:15" s="2" customFormat="1" ht="15">
      <c r="A36" s="47" t="s">
        <v>40</v>
      </c>
      <c r="B36" s="48"/>
      <c r="C36" s="48"/>
      <c r="D36" s="48"/>
      <c r="E36" s="48"/>
      <c r="F36" s="48"/>
      <c r="G36" s="38">
        <v>41063</v>
      </c>
      <c r="H36" s="38"/>
      <c r="I36" s="38"/>
      <c r="J36" s="38"/>
      <c r="K36" s="38"/>
      <c r="L36" s="38">
        <v>692640</v>
      </c>
      <c r="M36" s="35"/>
      <c r="N36" s="35"/>
    </row>
    <row r="37" spans="1:15" s="2" customFormat="1" ht="22.15" customHeight="1">
      <c r="A37" s="45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5" s="2" customFormat="1" ht="99.75">
      <c r="A38" s="23">
        <v>5</v>
      </c>
      <c r="B38" s="24" t="s">
        <v>24</v>
      </c>
      <c r="C38" s="25">
        <v>25518.985000000001</v>
      </c>
      <c r="D38" s="26">
        <v>0.19</v>
      </c>
      <c r="E38" s="26">
        <v>0.19</v>
      </c>
      <c r="F38" s="26"/>
      <c r="G38" s="26">
        <v>4849</v>
      </c>
      <c r="H38" s="26">
        <v>4849</v>
      </c>
      <c r="I38" s="26"/>
      <c r="J38" s="27" t="s">
        <v>25</v>
      </c>
      <c r="K38" s="27" t="s">
        <v>26</v>
      </c>
      <c r="L38" s="26">
        <v>109987</v>
      </c>
      <c r="M38" s="26">
        <v>109987</v>
      </c>
      <c r="N38" s="26"/>
    </row>
    <row r="39" spans="1:15" s="2" customFormat="1" ht="14.25">
      <c r="A39" s="28" t="s">
        <v>27</v>
      </c>
      <c r="B39" s="29" t="s">
        <v>42</v>
      </c>
      <c r="C39" s="30"/>
      <c r="D39" s="31">
        <v>1.1499999999999999</v>
      </c>
      <c r="E39" s="31"/>
      <c r="F39" s="31"/>
      <c r="G39" s="31">
        <v>5576</v>
      </c>
      <c r="H39" s="31"/>
      <c r="I39" s="31"/>
      <c r="J39" s="31"/>
      <c r="K39" s="31">
        <v>1.1499999999999999</v>
      </c>
      <c r="L39" s="31">
        <v>126485</v>
      </c>
      <c r="M39" s="31"/>
      <c r="N39" s="31"/>
      <c r="O39" s="21"/>
    </row>
    <row r="40" spans="1:15" s="2" customFormat="1" ht="14.25">
      <c r="A40" s="28" t="s">
        <v>27</v>
      </c>
      <c r="B40" s="29" t="s">
        <v>43</v>
      </c>
      <c r="C40" s="30"/>
      <c r="D40" s="31">
        <v>0.9</v>
      </c>
      <c r="E40" s="31"/>
      <c r="F40" s="31"/>
      <c r="G40" s="31">
        <v>4364</v>
      </c>
      <c r="H40" s="31"/>
      <c r="I40" s="31"/>
      <c r="J40" s="31"/>
      <c r="K40" s="31">
        <v>0.9</v>
      </c>
      <c r="L40" s="31">
        <v>98988</v>
      </c>
      <c r="M40" s="31"/>
      <c r="N40" s="31"/>
      <c r="O40" s="21"/>
    </row>
    <row r="41" spans="1:15" s="2" customFormat="1" ht="14.25">
      <c r="A41" s="28" t="s">
        <v>27</v>
      </c>
      <c r="B41" s="29" t="s">
        <v>30</v>
      </c>
      <c r="C41" s="30"/>
      <c r="D41" s="31"/>
      <c r="E41" s="31"/>
      <c r="F41" s="31"/>
      <c r="G41" s="31">
        <v>14789</v>
      </c>
      <c r="H41" s="31"/>
      <c r="I41" s="31"/>
      <c r="J41" s="31"/>
      <c r="K41" s="31"/>
      <c r="L41" s="31">
        <v>335460</v>
      </c>
      <c r="M41" s="31"/>
      <c r="N41" s="31"/>
      <c r="O41" s="21"/>
    </row>
    <row r="42" spans="1:15" s="2" customFormat="1" ht="142.5">
      <c r="A42" s="23">
        <v>6</v>
      </c>
      <c r="B42" s="24" t="s">
        <v>31</v>
      </c>
      <c r="C42" s="25">
        <v>52.797899999999998</v>
      </c>
      <c r="D42" s="26">
        <v>40.28</v>
      </c>
      <c r="E42" s="26"/>
      <c r="F42" s="26">
        <v>40.28</v>
      </c>
      <c r="G42" s="26">
        <v>2127</v>
      </c>
      <c r="H42" s="26"/>
      <c r="I42" s="26">
        <v>2127</v>
      </c>
      <c r="J42" s="27" t="s">
        <v>32</v>
      </c>
      <c r="K42" s="27" t="s">
        <v>33</v>
      </c>
      <c r="L42" s="26">
        <v>28117</v>
      </c>
      <c r="M42" s="26"/>
      <c r="N42" s="26">
        <v>28117</v>
      </c>
    </row>
    <row r="43" spans="1:15" s="2" customFormat="1" ht="23.25" customHeight="1">
      <c r="A43" s="28" t="s">
        <v>27</v>
      </c>
      <c r="B43" s="29" t="s">
        <v>30</v>
      </c>
      <c r="C43" s="30"/>
      <c r="D43" s="31"/>
      <c r="E43" s="31"/>
      <c r="F43" s="31"/>
      <c r="G43" s="31">
        <v>2127</v>
      </c>
      <c r="H43" s="31"/>
      <c r="I43" s="31"/>
      <c r="J43" s="31"/>
      <c r="K43" s="31"/>
      <c r="L43" s="31">
        <v>28117</v>
      </c>
      <c r="M43" s="31"/>
      <c r="N43" s="31"/>
      <c r="O43" s="21"/>
    </row>
    <row r="44" spans="1:15" s="2" customFormat="1" ht="171">
      <c r="A44" s="23">
        <v>7</v>
      </c>
      <c r="B44" s="24" t="s">
        <v>34</v>
      </c>
      <c r="C44" s="25">
        <v>52.797899999999998</v>
      </c>
      <c r="D44" s="26">
        <v>11.52</v>
      </c>
      <c r="E44" s="26"/>
      <c r="F44" s="26">
        <v>11.52</v>
      </c>
      <c r="G44" s="26">
        <v>608</v>
      </c>
      <c r="H44" s="26"/>
      <c r="I44" s="26">
        <v>608</v>
      </c>
      <c r="J44" s="27" t="s">
        <v>32</v>
      </c>
      <c r="K44" s="27" t="s">
        <v>35</v>
      </c>
      <c r="L44" s="26">
        <v>6393</v>
      </c>
      <c r="M44" s="26"/>
      <c r="N44" s="26">
        <v>6393</v>
      </c>
    </row>
    <row r="45" spans="1:15" s="2" customFormat="1" ht="23.25" customHeight="1">
      <c r="A45" s="28" t="s">
        <v>27</v>
      </c>
      <c r="B45" s="29" t="s">
        <v>30</v>
      </c>
      <c r="C45" s="30"/>
      <c r="D45" s="31"/>
      <c r="E45" s="31"/>
      <c r="F45" s="31"/>
      <c r="G45" s="31">
        <v>608</v>
      </c>
      <c r="H45" s="31"/>
      <c r="I45" s="31"/>
      <c r="J45" s="31"/>
      <c r="K45" s="31"/>
      <c r="L45" s="31">
        <v>6393</v>
      </c>
      <c r="M45" s="31"/>
      <c r="N45" s="31"/>
      <c r="O45" s="21"/>
    </row>
    <row r="46" spans="1:15" s="2" customFormat="1" ht="99.75">
      <c r="A46" s="32">
        <v>8</v>
      </c>
      <c r="B46" s="33" t="s">
        <v>36</v>
      </c>
      <c r="C46" s="34">
        <v>263.98950000000002</v>
      </c>
      <c r="D46" s="35">
        <v>70.33</v>
      </c>
      <c r="E46" s="36" t="s">
        <v>37</v>
      </c>
      <c r="F46" s="35"/>
      <c r="G46" s="35">
        <v>18566</v>
      </c>
      <c r="H46" s="36" t="s">
        <v>44</v>
      </c>
      <c r="I46" s="35"/>
      <c r="J46" s="36" t="s">
        <v>25</v>
      </c>
      <c r="K46" s="36" t="s">
        <v>26</v>
      </c>
      <c r="L46" s="35">
        <v>116596</v>
      </c>
      <c r="M46" s="36" t="s">
        <v>45</v>
      </c>
      <c r="N46" s="35"/>
    </row>
    <row r="47" spans="1:15" s="2" customFormat="1" ht="24" customHeight="1">
      <c r="A47" s="47" t="s">
        <v>46</v>
      </c>
      <c r="B47" s="48"/>
      <c r="C47" s="48"/>
      <c r="D47" s="48"/>
      <c r="E47" s="48"/>
      <c r="F47" s="48"/>
      <c r="G47" s="38">
        <v>36090</v>
      </c>
      <c r="H47" s="38"/>
      <c r="I47" s="38"/>
      <c r="J47" s="38"/>
      <c r="K47" s="38"/>
      <c r="L47" s="38">
        <v>486566</v>
      </c>
      <c r="M47" s="35"/>
      <c r="N47" s="35"/>
    </row>
    <row r="48" spans="1:15" s="2" customFormat="1" ht="28.5">
      <c r="A48" s="61" t="s">
        <v>47</v>
      </c>
      <c r="B48" s="62"/>
      <c r="C48" s="62"/>
      <c r="D48" s="62"/>
      <c r="E48" s="62"/>
      <c r="F48" s="62"/>
      <c r="G48" s="26">
        <v>49909</v>
      </c>
      <c r="H48" s="27" t="s">
        <v>48</v>
      </c>
      <c r="I48" s="26">
        <v>4701</v>
      </c>
      <c r="J48" s="26"/>
      <c r="K48" s="26"/>
      <c r="L48" s="26">
        <v>561226</v>
      </c>
      <c r="M48" s="27" t="s">
        <v>49</v>
      </c>
      <c r="N48" s="26">
        <v>59327</v>
      </c>
    </row>
    <row r="49" spans="1:14" s="2" customFormat="1" ht="17.25" customHeight="1">
      <c r="A49" s="61" t="s">
        <v>50</v>
      </c>
      <c r="B49" s="62"/>
      <c r="C49" s="62"/>
      <c r="D49" s="62"/>
      <c r="E49" s="62"/>
      <c r="F49" s="62"/>
      <c r="G49" s="26"/>
      <c r="H49" s="26"/>
      <c r="I49" s="26"/>
      <c r="J49" s="26"/>
      <c r="K49" s="26"/>
      <c r="L49" s="26"/>
      <c r="M49" s="26"/>
      <c r="N49" s="26"/>
    </row>
    <row r="50" spans="1:14" s="2" customFormat="1" ht="18.75" customHeight="1">
      <c r="A50" s="61" t="s">
        <v>51</v>
      </c>
      <c r="B50" s="62"/>
      <c r="C50" s="62"/>
      <c r="D50" s="62"/>
      <c r="E50" s="62"/>
      <c r="F50" s="62"/>
      <c r="G50" s="26">
        <v>13290</v>
      </c>
      <c r="H50" s="26"/>
      <c r="I50" s="26"/>
      <c r="J50" s="26"/>
      <c r="K50" s="26"/>
      <c r="L50" s="26">
        <v>301454</v>
      </c>
      <c r="M50" s="26"/>
      <c r="N50" s="26"/>
    </row>
    <row r="51" spans="1:14" s="2" customFormat="1" ht="18.75" customHeight="1">
      <c r="A51" s="61" t="s">
        <v>52</v>
      </c>
      <c r="B51" s="62"/>
      <c r="C51" s="62"/>
      <c r="D51" s="62"/>
      <c r="E51" s="62"/>
      <c r="F51" s="62"/>
      <c r="G51" s="26">
        <v>31918</v>
      </c>
      <c r="H51" s="26"/>
      <c r="I51" s="26"/>
      <c r="J51" s="26"/>
      <c r="K51" s="26"/>
      <c r="L51" s="26">
        <v>200445</v>
      </c>
      <c r="M51" s="26"/>
      <c r="N51" s="26"/>
    </row>
    <row r="52" spans="1:14" s="2" customFormat="1" ht="18.75" customHeight="1">
      <c r="A52" s="61" t="s">
        <v>53</v>
      </c>
      <c r="B52" s="62"/>
      <c r="C52" s="62"/>
      <c r="D52" s="62"/>
      <c r="E52" s="62"/>
      <c r="F52" s="62"/>
      <c r="G52" s="26">
        <v>4701</v>
      </c>
      <c r="H52" s="26"/>
      <c r="I52" s="26"/>
      <c r="J52" s="26"/>
      <c r="K52" s="26"/>
      <c r="L52" s="26">
        <v>59327</v>
      </c>
      <c r="M52" s="26"/>
      <c r="N52" s="26"/>
    </row>
    <row r="53" spans="1:14" s="2" customFormat="1" ht="21" customHeight="1">
      <c r="A53" s="59" t="s">
        <v>54</v>
      </c>
      <c r="B53" s="60"/>
      <c r="C53" s="60"/>
      <c r="D53" s="60"/>
      <c r="E53" s="60"/>
      <c r="F53" s="60"/>
      <c r="G53" s="37">
        <v>15283</v>
      </c>
      <c r="H53" s="37"/>
      <c r="I53" s="37"/>
      <c r="J53" s="37"/>
      <c r="K53" s="37"/>
      <c r="L53" s="37">
        <v>346672</v>
      </c>
      <c r="M53" s="37"/>
      <c r="N53" s="37"/>
    </row>
    <row r="54" spans="1:14" s="2" customFormat="1" ht="21.75" customHeight="1">
      <c r="A54" s="59" t="s">
        <v>55</v>
      </c>
      <c r="B54" s="60"/>
      <c r="C54" s="60"/>
      <c r="D54" s="60"/>
      <c r="E54" s="60"/>
      <c r="F54" s="60"/>
      <c r="G54" s="37">
        <v>11961</v>
      </c>
      <c r="H54" s="37"/>
      <c r="I54" s="37"/>
      <c r="J54" s="37"/>
      <c r="K54" s="37"/>
      <c r="L54" s="37">
        <v>271308</v>
      </c>
      <c r="M54" s="37"/>
      <c r="N54" s="37"/>
    </row>
    <row r="55" spans="1:14" s="2" customFormat="1" ht="21" customHeight="1">
      <c r="A55" s="59" t="s">
        <v>56</v>
      </c>
      <c r="B55" s="60"/>
      <c r="C55" s="60"/>
      <c r="D55" s="60"/>
      <c r="E55" s="60"/>
      <c r="F55" s="60"/>
      <c r="G55" s="37"/>
      <c r="H55" s="37"/>
      <c r="I55" s="37"/>
      <c r="J55" s="37"/>
      <c r="K55" s="37"/>
      <c r="L55" s="37"/>
      <c r="M55" s="37"/>
      <c r="N55" s="37"/>
    </row>
    <row r="56" spans="1:14" s="2" customFormat="1" ht="21" customHeight="1">
      <c r="A56" s="61" t="s">
        <v>57</v>
      </c>
      <c r="B56" s="62"/>
      <c r="C56" s="62"/>
      <c r="D56" s="62"/>
      <c r="E56" s="62"/>
      <c r="F56" s="62"/>
      <c r="G56" s="26">
        <v>41063</v>
      </c>
      <c r="H56" s="26"/>
      <c r="I56" s="26"/>
      <c r="J56" s="26"/>
      <c r="K56" s="26"/>
      <c r="L56" s="26">
        <v>692640</v>
      </c>
      <c r="M56" s="26"/>
      <c r="N56" s="26"/>
    </row>
    <row r="57" spans="1:14" s="2" customFormat="1" ht="20.25" customHeight="1">
      <c r="A57" s="61" t="s">
        <v>58</v>
      </c>
      <c r="B57" s="62"/>
      <c r="C57" s="62"/>
      <c r="D57" s="62"/>
      <c r="E57" s="62"/>
      <c r="F57" s="62"/>
      <c r="G57" s="26">
        <v>36090</v>
      </c>
      <c r="H57" s="26"/>
      <c r="I57" s="26"/>
      <c r="J57" s="26"/>
      <c r="K57" s="26"/>
      <c r="L57" s="26">
        <v>486566</v>
      </c>
      <c r="M57" s="26"/>
      <c r="N57" s="26"/>
    </row>
    <row r="58" spans="1:14" s="2" customFormat="1" ht="19.5" customHeight="1">
      <c r="A58" s="61" t="s">
        <v>59</v>
      </c>
      <c r="B58" s="62"/>
      <c r="C58" s="62"/>
      <c r="D58" s="62"/>
      <c r="E58" s="62"/>
      <c r="F58" s="62"/>
      <c r="G58" s="26">
        <v>77153</v>
      </c>
      <c r="H58" s="26"/>
      <c r="I58" s="26"/>
      <c r="J58" s="26"/>
      <c r="K58" s="26"/>
      <c r="L58" s="26">
        <v>1179206</v>
      </c>
      <c r="M58" s="26"/>
      <c r="N58" s="26"/>
    </row>
    <row r="59" spans="1:14" s="2" customFormat="1" ht="23.25" customHeight="1">
      <c r="A59" s="61" t="s">
        <v>60</v>
      </c>
      <c r="B59" s="62"/>
      <c r="C59" s="62"/>
      <c r="D59" s="62"/>
      <c r="E59" s="62"/>
      <c r="F59" s="62"/>
      <c r="G59" s="26">
        <v>15431</v>
      </c>
      <c r="H59" s="26"/>
      <c r="I59" s="26"/>
      <c r="J59" s="26"/>
      <c r="K59" s="26"/>
      <c r="L59" s="26">
        <v>235841</v>
      </c>
      <c r="M59" s="26"/>
      <c r="N59" s="26"/>
    </row>
    <row r="60" spans="1:14" s="2" customFormat="1" ht="22.5" customHeight="1">
      <c r="A60" s="59" t="s">
        <v>61</v>
      </c>
      <c r="B60" s="60"/>
      <c r="C60" s="60"/>
      <c r="D60" s="60"/>
      <c r="E60" s="60"/>
      <c r="F60" s="60"/>
      <c r="G60" s="37">
        <v>92584</v>
      </c>
      <c r="H60" s="37"/>
      <c r="I60" s="37"/>
      <c r="J60" s="37"/>
      <c r="K60" s="37"/>
      <c r="L60" s="37">
        <v>1415047</v>
      </c>
      <c r="M60" s="37"/>
      <c r="N60" s="37"/>
    </row>
    <row r="61" spans="1:14" s="2" customFormat="1" ht="14.25">
      <c r="A61" s="14"/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2" customFormat="1" ht="14.25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2" customFormat="1" ht="14.25">
      <c r="A63" s="57" t="s">
        <v>68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18"/>
      <c r="M63" s="18"/>
      <c r="N63" s="18"/>
    </row>
    <row r="64" spans="1:14" s="3" customFormat="1" ht="14.25">
      <c r="A64" s="63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4"/>
      <c r="M64" s="4"/>
      <c r="N64" s="4"/>
    </row>
    <row r="65" spans="1:14" ht="14.25">
      <c r="A65" s="4"/>
      <c r="B65" s="4"/>
      <c r="C65" s="4"/>
      <c r="D65" s="19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4" ht="14.25">
      <c r="A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4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97" spans="2:2">
      <c r="B97" s="43"/>
    </row>
    <row r="98" spans="2:2">
      <c r="B98" s="43"/>
    </row>
    <row r="99" spans="2:2">
      <c r="B99" s="43"/>
    </row>
    <row r="100" spans="2:2">
      <c r="B100" s="43"/>
    </row>
    <row r="101" spans="2:2">
      <c r="B101" s="43"/>
    </row>
    <row r="102" spans="2:2">
      <c r="B102" s="43"/>
    </row>
    <row r="103" spans="2:2">
      <c r="B103" s="43"/>
    </row>
  </sheetData>
  <mergeCells count="41">
    <mergeCell ref="A64:K64"/>
    <mergeCell ref="B22:B24"/>
    <mergeCell ref="L23:L24"/>
    <mergeCell ref="G23:G24"/>
    <mergeCell ref="C22:C24"/>
    <mergeCell ref="L22:N22"/>
    <mergeCell ref="D23:D24"/>
    <mergeCell ref="A48:F48"/>
    <mergeCell ref="A49:F49"/>
    <mergeCell ref="A50:F50"/>
    <mergeCell ref="A51:F51"/>
    <mergeCell ref="A52:F52"/>
    <mergeCell ref="A53:F53"/>
    <mergeCell ref="A59:F59"/>
    <mergeCell ref="A60:F60"/>
    <mergeCell ref="F17:G17"/>
    <mergeCell ref="F19:G19"/>
    <mergeCell ref="A13:N13"/>
    <mergeCell ref="H18:I18"/>
    <mergeCell ref="A63:K63"/>
    <mergeCell ref="A54:F54"/>
    <mergeCell ref="A55:F55"/>
    <mergeCell ref="A56:F56"/>
    <mergeCell ref="A57:F57"/>
    <mergeCell ref="A58:F58"/>
    <mergeCell ref="A9:N9"/>
    <mergeCell ref="A26:N26"/>
    <mergeCell ref="A36:F36"/>
    <mergeCell ref="A37:N37"/>
    <mergeCell ref="A47:F47"/>
    <mergeCell ref="A10:N10"/>
    <mergeCell ref="G22:I22"/>
    <mergeCell ref="H17:I17"/>
    <mergeCell ref="J22:K22"/>
    <mergeCell ref="A11:N11"/>
    <mergeCell ref="D22:F22"/>
    <mergeCell ref="A12:N12"/>
    <mergeCell ref="H19:I19"/>
    <mergeCell ref="A14:N14"/>
    <mergeCell ref="F18:G18"/>
    <mergeCell ref="A22:A24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2020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podkopaeva</cp:lastModifiedBy>
  <cp:lastPrinted>2020-03-27T07:43:57Z</cp:lastPrinted>
  <dcterms:created xsi:type="dcterms:W3CDTF">2003-01-28T12:33:10Z</dcterms:created>
  <dcterms:modified xsi:type="dcterms:W3CDTF">2020-04-06T09:24:35Z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