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6045" activeTab="0"/>
  </bookViews>
  <sheets>
    <sheet name="Мои данные" sheetId="1" r:id="rId1"/>
  </sheets>
  <definedNames>
    <definedName name="_xlnm.Print_Titles" localSheetId="0">'Мои данные'!$19:$19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Alex Sosedko</author>
    <author>Руслан</author>
    <author>Lexy</author>
  </authors>
  <commentList>
    <comment ref="C14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3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3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90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90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3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3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3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90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04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06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3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3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3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3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3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3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3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90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3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3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7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6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19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19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19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19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19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19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19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19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19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3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3" authorId="4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90" authorId="7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90" authorId="7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90" authorId="7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6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9" authorId="8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1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<sst xmlns="http://schemas.openxmlformats.org/spreadsheetml/2006/main" count="405" uniqueCount="245">
  <si>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</si>
  <si>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</si>
  <si>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</si>
  <si>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</si>
  <si>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</si>
  <si>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</si>
  <si>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</si>
  <si>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</si>
  <si>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</si>
  <si>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</si>
  <si>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</si>
  <si>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</si>
  <si>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</si>
  <si>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</si>
  <si>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</si>
  <si>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</si>
  <si>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</si>
  <si>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</si>
  <si>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</si>
  <si>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</si>
  <si>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</si>
  <si>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Текущая стоимость всего</t>
  </si>
  <si>
    <t/>
  </si>
  <si>
    <t>Составлен в базисных и текущих ценах по состоянию на                          20      г.</t>
  </si>
  <si>
    <t xml:space="preserve">   Раздел 1. Разметка продольная тип.1.1.</t>
  </si>
  <si>
    <t>ТЕР27-09-016-01
Разметка проезжей части краской сплошной линией шириной: 0,1 м
1 км линии
______________
(Территориальная поправка к базе 2001г МАТ=1,1;
Производство работ на одной половине проезжей части при систематичесокм движении транспорта на другой ОЗП=1,2; ЭМ=1,2 к расх.; ЗПМ=1,2; ТЗ=1,2; ТЗМ=1,2)
______________
1 491,36 = 1 601,53 - 1,03 x 106,96, МАТ х 1,1
------------------------
НР 121%=142%*0.85 от ФОТ; (26625)
СП 76%=95%*0.8 от ФОТ; (16723</t>
  </si>
  <si>
    <t>21,5574
(10778,7*2/1000)</t>
  </si>
  <si>
    <t>32,28
----------
1550,21</t>
  </si>
  <si>
    <t>66,22
----------
14,99</t>
  </si>
  <si>
    <t>696
----------
33418</t>
  </si>
  <si>
    <t>1428
----------
323</t>
  </si>
  <si>
    <t>21,6
----------
2,348</t>
  </si>
  <si>
    <t>8,68
----------
21,58</t>
  </si>
  <si>
    <t>15031
----------
78467</t>
  </si>
  <si>
    <t>12390
----------
6973</t>
  </si>
  <si>
    <t>ТССЦ-113-0245
Эмаль ПФ-133 темно-серая
т
______________
(Территориальная поправка к базе 2001г МАТ=1,1), МАТ х 1,1</t>
  </si>
  <si>
    <t xml:space="preserve">
----------
36064,75</t>
  </si>
  <si>
    <t xml:space="preserve">
----------
-32653</t>
  </si>
  <si>
    <t xml:space="preserve">
----------
2,215</t>
  </si>
  <si>
    <t xml:space="preserve">
----------
-72326</t>
  </si>
  <si>
    <t>ТССЦ-101-3506
Краска разметочная дорожная К-911, белая, СПЕКТРЛАЙН
т
______________
(Территориальная поправка к базе 2001г МАТ=1,1), МАТ х 1,1</t>
  </si>
  <si>
    <t xml:space="preserve">
----------
24683,08</t>
  </si>
  <si>
    <t xml:space="preserve">
----------
22348</t>
  </si>
  <si>
    <t xml:space="preserve">
----------
4,345</t>
  </si>
  <si>
    <t xml:space="preserve">
----------
97102</t>
  </si>
  <si>
    <t>ТССЦ-101-2427
Микросферы «Potters»
т
______________
(Территориальная поправка к базе 2001г МАТ=1,1), МАТ х 1,1</t>
  </si>
  <si>
    <t>0,022635
(0,025*0,4527*2)</t>
  </si>
  <si>
    <t xml:space="preserve">
----------
936,89</t>
  </si>
  <si>
    <t xml:space="preserve">
----------
21</t>
  </si>
  <si>
    <t xml:space="preserve">
----------
46,48</t>
  </si>
  <si>
    <t xml:space="preserve">
----------
986</t>
  </si>
  <si>
    <t>ТСЭМ-050101
Компрессоры передвижные с двигателем внутреннего сгорания давлением до 686 кПа (7 ат), производительность 2,2 м3/мин
маш.-ч
______________
(Территориальная поправка к базе 2001г МАТ=1,1), МАТ х 1,1
------------------------
НР 121%=142%*0.85 от ФОТ; (629)
СП 76%=95%*0.8 от ФОТ; (395</t>
  </si>
  <si>
    <t>2,612
(13,06*0,1*2)</t>
  </si>
  <si>
    <t>51,49
----------
9,21</t>
  </si>
  <si>
    <t>134
----------
24</t>
  </si>
  <si>
    <t>9,52
----------
21,6</t>
  </si>
  <si>
    <t>1280
----------
520</t>
  </si>
  <si>
    <t xml:space="preserve">   Раздел 2. Тип 1.14.1  -  пешеходная дорожка с покрытием  краской</t>
  </si>
  <si>
    <t>ГЭСНс01-06-010-10
Нанесение линий дорожной разметки на покрытие без поверхностной обработки пистолетом-распылителем, разметка: 1.14.1, длина полосы 4 м
100 м разметки
______________
(Территориальная поправка к базе 2001г МАТ=1,1), МАТ х 1,1
------------------------
НР 121%=142%*0.85 от ФОТ)
СП 76%=95%*0.8 от ФОТ</t>
  </si>
  <si>
    <t>28,56
(1428*2/100)</t>
  </si>
  <si>
    <t>21,6
----------
5,95</t>
  </si>
  <si>
    <t>8,05
----------
21,6</t>
  </si>
  <si>
    <t>ТС-1-4-3
Затраты труда рабочих (средний разряд 3)
чел.-ч
______________
(Территориальная поправка к базе 2001г МАТ=1,1), МАТ х 1,1
------------------------
НР 121%=142%*0.85 от ФОТ; (87124)
СП 76%=95%*0.8 от ФОТ; (54722</t>
  </si>
  <si>
    <t>ТС-1-4-0
Затраты труда рабочих (средний разряд 4)
чел.-ч
______________
(Территориальная поправка к базе 2001г МАТ=1,1), МАТ х 1,1
------------------------
НР 121%=142%*0.85 от ФОТ; (41662)
СП 76%=95%*0.8 от ФОТ; (26168</t>
  </si>
  <si>
    <t>ТСЭМ-050101
Компрессоры передвижные с двигателем внутреннего сгорания давлением до 686 кПа (7 ат), производительность 2,2 м3/мин
маш.-ч
______________
(Территориальная поправка к базе 2001г МАТ=1,1), МАТ х 1,1
------------------------
НР 121%=142%*0.85 от ФОТ; (4166)
СП 76%=95%*0.8 от ФОТ; (2617</t>
  </si>
  <si>
    <t>17,307
(173,07*0,1)</t>
  </si>
  <si>
    <t>891
----------
159</t>
  </si>
  <si>
    <t>8484
----------
3443</t>
  </si>
  <si>
    <t xml:space="preserve">
----------
1070</t>
  </si>
  <si>
    <t xml:space="preserve">
----------
49730</t>
  </si>
  <si>
    <t xml:space="preserve">
----------
73309</t>
  </si>
  <si>
    <t xml:space="preserve">
----------
318526</t>
  </si>
  <si>
    <t xml:space="preserve">   Раздел 3. Тип 1.14.1  -  пешеходная дорожка с покрытием  краской желтого цвета</t>
  </si>
  <si>
    <t>7,48
(374*2/100)</t>
  </si>
  <si>
    <t>ТС-1-4-3
Затраты труда рабочих (средний разряд 4,3)
чел.-ч
______________
(Территориальная поправка к базе 2001г МАТ=1,1), МАТ х 1,1
------------------------
НР 121%=142%*0.85 от ФОТ; (22818)
СП 76%=95%*0.8 от ФОТ; (14332</t>
  </si>
  <si>
    <t>ТС-1-4-0
Затраты труда рабочих (средний разряд 4)
чел.-ч
______________
(Территориальная поправка к базе 2001г МАТ=1,1), МАТ х 1,1
------------------------
НР 121%=142%*0.85 от ФОТ; (10912)
СП 76%=95%*0.8 от ФОТ; (6854</t>
  </si>
  <si>
    <t>ТСЭМ-050101
Компрессоры передвижные с двигателем внутреннего сгорания давлением до 686 кПа (7 ат), производительность 2,2 м3/мин
маш.-ч
______________
(Территориальная поправка к базе 2001г МАТ=1,1), МАТ х 1,1
------------------------
НР 121%=142%*0.85 от ФОТ; (1091)
СП 76%=95%*0.8 от ФОТ; (686</t>
  </si>
  <si>
    <t>4,533
(45,33*0,1)</t>
  </si>
  <si>
    <t>233
----------
42</t>
  </si>
  <si>
    <t>2222
----------
902</t>
  </si>
  <si>
    <t xml:space="preserve">
----------
280</t>
  </si>
  <si>
    <t xml:space="preserve">
----------
13029</t>
  </si>
  <si>
    <t>ТССЦ-101-3505
Краска разметочная дорожная ТЕХНОКОЛОР, желтая, оранжевая
т
______________
(Территориальная поправка к базе 2001г МАТ=1,1), МАТ х 1,1</t>
  </si>
  <si>
    <t>0,7779
(777,9/1000)</t>
  </si>
  <si>
    <t xml:space="preserve">
----------
21561,54</t>
  </si>
  <si>
    <t xml:space="preserve">
----------
16773</t>
  </si>
  <si>
    <t xml:space="preserve">
----------
6,745</t>
  </si>
  <si>
    <t xml:space="preserve">
----------
113132</t>
  </si>
  <si>
    <t xml:space="preserve">   Раздел 4. Тип  1.25  -  Нанесение разметки  на  искуственную  неровность  краской</t>
  </si>
  <si>
    <t>ГЭСНс01-06-010-13
Нанесение линий дорожной разметки на покрытие без поверхностной обработки пистолетом-распылителем, разметка: 1.15, 1.25
100 м разметки
______________
(Территориальная поправка к базе 2001г МАТ=1,1), МАТ х 1,1
------------------------
НР 121%=142%*0.85 от ФОТ)
СП 76%=95%*0.8 от ФОТ</t>
  </si>
  <si>
    <t>2,72
(136*2/100)</t>
  </si>
  <si>
    <t>ТС-1-3-0
Затраты труда рабочих (средний разряд 3)
чел.-ч
______________
(Территориальная поправка к базе 2001г МАТ=1,1), МАТ х 1,1
------------------------
НР 121%=142%*0.85 от ФОТ; (975)
СП 76%=95%*0.8 от ФОТ; (613</t>
  </si>
  <si>
    <t>ТС-1-4-0
Затраты труда рабочих (средний разряд 4)
чел.-ч
______________
(Территориальная поправка к базе 2001г МАТ=1,1), МАТ х 1,1
------------------------
НР 121%=142%*0.85 от ФОТ; (549)
СП 76%=95%*0.8 от ФОТ; (345</t>
  </si>
  <si>
    <t>ТССЦ-101-2775
Микросферы стеклянные для дорожной разметки
т
______________
(Территориальная поправка к базе 2001г МАТ=1,1), МАТ х 1,1</t>
  </si>
  <si>
    <t xml:space="preserve">
----------
8017,81</t>
  </si>
  <si>
    <t xml:space="preserve">
----------
218</t>
  </si>
  <si>
    <t xml:space="preserve">
----------
5,256</t>
  </si>
  <si>
    <t xml:space="preserve">
----------
1146</t>
  </si>
  <si>
    <t>0,07072
(70,72/1000)</t>
  </si>
  <si>
    <t xml:space="preserve">
----------
1746</t>
  </si>
  <si>
    <t xml:space="preserve">
----------
7585</t>
  </si>
  <si>
    <t>ТСЭМ-050101
Компрессоры передвижные с двигателем внутреннего сгорания давлением до 686 кПа (7 ат), производительность 2,2 м3/мин
маш.-ч
______________
(Территориальная поправка к базе 2001г МАТ=1,1), МАТ х 1,1
------------------------
НР 121%=142%*0.85 от ФОТ; (54)
СП 76%=95%*0.8 от ФОТ; (34</t>
  </si>
  <si>
    <t>0,228
(2,28*0,1)</t>
  </si>
  <si>
    <t>12
----------
2</t>
  </si>
  <si>
    <t>112
----------
45</t>
  </si>
  <si>
    <t>ТСЭМ-121550
Машины дорожной службы (машина дорожного мастера)
маш.-ч
______________
(Территориальная поправка к базе 2001г МАТ=1,1), МАТ х 1,1
------------------------
НР 121%=142%*0.85 от ФОТ; (633)
СП 76%=95%*0.8 от ФОТ; (397</t>
  </si>
  <si>
    <t>89,16
----------
10,61</t>
  </si>
  <si>
    <t>203
----------
24</t>
  </si>
  <si>
    <t>9,02
----------
21,6</t>
  </si>
  <si>
    <t>1834
----------
523</t>
  </si>
  <si>
    <t xml:space="preserve">   Раздел 5. Нанесение продольной дорожной разметки 1.22  "ДЕТИ"</t>
  </si>
  <si>
    <t>ГЭСНс01-06-015-02
Нанесение букв, цифр и символов, дублирующих дорожные знаки, на покрытие с поверхностной обработкой пистолетом-распылителем, разметка: 1.22 при расчетной скорости до 60 км/ч, 1.21, 1.23, 1.24.1-1.24.3
100 м2
______________
(Территориальная поправка к базе 2001г МАТ=1,1), МАТ х 1,1
------------------------
НР 121%=142%*0.85 от ФОТ)
СП 76%=95%*0.8 от ФОТ</t>
  </si>
  <si>
    <t>1,88
(94*2/100)</t>
  </si>
  <si>
    <t>ТС-1-3-0
Затраты труда рабочих (средний разряд 3)
чел.-ч
______________
(Территориальная поправка к базе 2001г МАТ=1,1), МАТ х 1,1
------------------------
НР 121%=142%*0.85 от ФОТ; (7072)
СП 76%=95%*0.8 от ФОТ; (4442</t>
  </si>
  <si>
    <t>ТС-1-4-0
Затраты труда рабочих (средний разряд 4)
чел.-ч
______________
(Территориальная поправка к базе 2001г МАТ=1,1), МАТ х 1,1
------------------------
НР 121%=142%*0.85 от ФОТ; (4000)
СП 76%=95%*0.8 от ФОТ; (2513</t>
  </si>
  <si>
    <t>ТСЭМ-050101
Компрессоры передвижные с двигателем внутреннего сгорания давлением до 686 кПа (7 ат), производительность 2,2 м3/мин
маш.-ч
______________
(Территориальная поправка к базе 2001г МАТ=1,1), МАТ х 1,1
------------------------
НР 121%=142%*0.85 от ФОТ; (3991)
СП 76%=95%*0.8 от ФОТ; (2506</t>
  </si>
  <si>
    <t>854
----------
153</t>
  </si>
  <si>
    <t>8127
----------
3298</t>
  </si>
  <si>
    <t>ТСЭМ-121550
Машины дорожной службы (машина дорожного мастера)
маш.-ч
______________
(Территориальная поправка к базе 2001г МАТ=1,1), МАТ х 1,1
------------------------
НР 121%=142%*0.85 от ФОТ; (4598)
СП 76%=95%*0.8 от ФОТ; (2888</t>
  </si>
  <si>
    <t>1478
----------
176</t>
  </si>
  <si>
    <t>13334
----------
3800</t>
  </si>
  <si>
    <t>0,1504
(150,4/1000)</t>
  </si>
  <si>
    <t xml:space="preserve">
----------
3712</t>
  </si>
  <si>
    <t xml:space="preserve">
----------
16130</t>
  </si>
  <si>
    <t xml:space="preserve">   Раздел 6. Разметка продольная тип.1.6.</t>
  </si>
  <si>
    <t>ТЕР27-09-016-06
Разметка проезжей части краской прерывистой линией шириной 0,1 м при соотношении штриха и промежутка: 3:1
1 км линии
______________
(Территориальная поправка к базе 2001г МАТ=1,1;
Производство работ на одной половине проезжей части при систематичесокм движении транспорта на другой ОЗП=1,2; ЭМ=1,2 к расх.; ЗПМ=1,2; ТЗ=1,2; ТЗМ=1,2)
______________
1 147,11 = 1 257,28 - 1,03 x 106,96, МАТ х 1,1
------------------------
НР 121%=142%*0.85 от ФОТ; (31476)
СП 76%=95%*0.8 от ФОТ; (19770</t>
  </si>
  <si>
    <t>25,4852
(12742,6*2/1000)</t>
  </si>
  <si>
    <t>32,28
----------
1171,53</t>
  </si>
  <si>
    <t>823
----------
29856</t>
  </si>
  <si>
    <t>1688
----------
382</t>
  </si>
  <si>
    <t>21,6
----------
2,392</t>
  </si>
  <si>
    <t>17770
----------
71417</t>
  </si>
  <si>
    <t>14648
----------
8243</t>
  </si>
  <si>
    <t>0,479122
(0,0188*25,4852)</t>
  </si>
  <si>
    <t xml:space="preserve">
----------
449</t>
  </si>
  <si>
    <t xml:space="preserve">
----------
20864</t>
  </si>
  <si>
    <t>ТСЭМ-050101
Компрессоры передвижные с двигателем внутреннего сгорания давлением до 686 кПа (7 ат), производительность 2,2 м3/мин
маш.-ч
______________
(Территориальная поправка к базе 2001г МАТ=1,1), МАТ х 1,1
------------------------
НР 121%=142%*0.85 от ФОТ; (744)
СП 76%=95%*0.8 от ФОТ; (467</t>
  </si>
  <si>
    <t>3,089
(30,89*0,1)</t>
  </si>
  <si>
    <t>159
----------
28</t>
  </si>
  <si>
    <t>1514
----------
615</t>
  </si>
  <si>
    <t xml:space="preserve">
----------
-28953</t>
  </si>
  <si>
    <t xml:space="preserve">
----------
-64130</t>
  </si>
  <si>
    <t xml:space="preserve">
----------
19816</t>
  </si>
  <si>
    <t xml:space="preserve">
----------
86099</t>
  </si>
  <si>
    <t xml:space="preserve">   Раздел 7. Разметка продольная тип.1.5.</t>
  </si>
  <si>
    <t>ТЕР27-09-016-05
Разметка проезжей части краской прерывистой линией шириной 0,1 м при соотношении штриха и промежутка: 1:3
1 км линии
______________
(Территориальная поправка к базе 2001г МАТ=1,1;
Производство работ на одной половине проезжей части при систематичесокм движении транспорта на другой ОЗП=1,2; ЭМ=1,2 к расх.; ЗПМ=1,2; ТЗ=1,2; ТЗМ=1,2)
______________
458,60 = 568,77 - 1,03 x 106,96, МАТ х 1,1
------------------------
НР 121%=142%*0.85 от ФОТ; (72088)
СП 76%=95%*0.8 от ФОТ; (45279</t>
  </si>
  <si>
    <t>58,3686
(29184,3*2/1000)</t>
  </si>
  <si>
    <t>32,28
----------
414,17</t>
  </si>
  <si>
    <t>1884
----------
24175</t>
  </si>
  <si>
    <t>3865
----------
875</t>
  </si>
  <si>
    <t>21,6
----------
2,715</t>
  </si>
  <si>
    <t>40698
----------
65634</t>
  </si>
  <si>
    <t>33547
----------
18879</t>
  </si>
  <si>
    <t>0,364804
(0,00625*58,3686)</t>
  </si>
  <si>
    <t xml:space="preserve">
----------
342</t>
  </si>
  <si>
    <t xml:space="preserve">
----------
15886</t>
  </si>
  <si>
    <t>ТСЭМ-050101
Компрессоры передвижные с двигателем внутреннего сгорания давлением до 686 кПа (7 ат), производительность 2,2 м3/мин
маш.-ч
______________
(Территориальная поправка к базе 2001г МАТ=1,1), МАТ х 1,1
------------------------
НР 121%=142%*0.85 от ФОТ; (1702)
СП 76%=95%*0.8 от ФОТ; (1069</t>
  </si>
  <si>
    <t>7,074
(70,74*0,1)</t>
  </si>
  <si>
    <t>364
----------
65</t>
  </si>
  <si>
    <t>3468
----------
1407</t>
  </si>
  <si>
    <t xml:space="preserve">
----------
-22104</t>
  </si>
  <si>
    <t xml:space="preserve">
----------
-48961</t>
  </si>
  <si>
    <t xml:space="preserve">
----------
15128</t>
  </si>
  <si>
    <t xml:space="preserve">
----------
65732</t>
  </si>
  <si>
    <t xml:space="preserve">   Раздел 8. Разметка продольная 1.3</t>
  </si>
  <si>
    <t>ТЕР27-09-016-02
Разметка проезжей части краской сплошной линией шириной: 0,2 м
1 км линии
______________
(Территориальная поправка к базе 2001г МАТ=1,1;
Производство работ на одной половине проезжей части при систематичесокм движении транспорта на другой ОЗП=1,2; ЭМ=1,2 к расх.; ЗПМ=1,2; ТЗ=1,2; ТЗМ=1,2)
______________
2 868,38 = 2 978,55 - 1,03 x 106,96, МАТ х 1,1
------------------------
НР 121%=142%*0.85 от ФОТ; (9160)
СП 76%=95%*0.8 от ФОТ; (5753</t>
  </si>
  <si>
    <t>7,4158
(3707,9*2/1000)</t>
  </si>
  <si>
    <t>32,28
----------
3064,93</t>
  </si>
  <si>
    <t>239
----------
22729</t>
  </si>
  <si>
    <t>491
----------
111</t>
  </si>
  <si>
    <t>21,6
----------
2,282</t>
  </si>
  <si>
    <t>5171
----------
51867</t>
  </si>
  <si>
    <t>4262
----------
2399</t>
  </si>
  <si>
    <t>0,74158
(0.1*7,4158)</t>
  </si>
  <si>
    <t xml:space="preserve">
----------
695</t>
  </si>
  <si>
    <t xml:space="preserve">
----------
32293</t>
  </si>
  <si>
    <t>ТСЭМ-050101
Компрессоры передвижные с двигателем внутреннего сгорания давлением: до 686 кПа (7 ат), производительность 2,2 м3/мин
маш.-ч
______________
(Территориальная поправка к базе 2001г МАТ=1,1), МАТ х 1,1
------------------------
НР 121%=142%*0.85 от ФОТ; (217)
СП 76%=95%*0.8 от ФОТ; (136</t>
  </si>
  <si>
    <t>0,899
(8,99*0,1)</t>
  </si>
  <si>
    <t>46
----------
8</t>
  </si>
  <si>
    <t>441
----------
179</t>
  </si>
  <si>
    <t xml:space="preserve">
----------
-22465</t>
  </si>
  <si>
    <t xml:space="preserve">
----------
-49759</t>
  </si>
  <si>
    <t xml:space="preserve">
----------
15375</t>
  </si>
  <si>
    <t xml:space="preserve">
----------
66805</t>
  </si>
  <si>
    <t xml:space="preserve">   Раздел 9. Разметка продольная тип.1.7.</t>
  </si>
  <si>
    <t>ТЕР27-09-016-04
Разметка проезжей части краской прерывистой линией шириной 0,1 м при соотношении штриха и промежутка: 1:1
1 км линии
______________
(Территориальная поправка к базе 2001г МАТ=1,1;
Производство работ на одной половине проезжей части при систематичесокм движении транспорта на другой ОЗП=1,2; ЭМ=1,2 к расх.; ЗПМ=1,2; ТЗ=1,2; ТЗМ=1,2)
______________
802,86 = 913,03 - 1,03 x 106,96, МАТ х 1,1
------------------------
НР 121%=142%*0.85 от ФОТ; (4391)
СП 76%=95%*0.8 от ФОТ; (2758</t>
  </si>
  <si>
    <t>3,5558
(1777,9*2/1000)</t>
  </si>
  <si>
    <t>32,28
----------
792,86</t>
  </si>
  <si>
    <t>115
----------
2819</t>
  </si>
  <si>
    <t>235
----------
53</t>
  </si>
  <si>
    <t>21,6
----------
2,476</t>
  </si>
  <si>
    <t>2479
----------
6980</t>
  </si>
  <si>
    <t>2044
----------
1150</t>
  </si>
  <si>
    <t>0,044448
(0.0125*3,5558)</t>
  </si>
  <si>
    <t xml:space="preserve">
----------
42</t>
  </si>
  <si>
    <t xml:space="preserve">
----------
1936</t>
  </si>
  <si>
    <t>ТСЭМ-050101
Компрессоры передвижные с двигателем внутреннего сгорания давлением: до 686 кПа (7 ат), производительность 2,2 м3/мин
маш.-ч
______________
(Территориальная поправка к базе 2001г МАТ=1,1), МАТ х 1,1
------------------------
НР 121%=142%*0.85 от ФОТ; (104)
СП 76%=95%*0.8 от ФОТ; (65</t>
  </si>
  <si>
    <t>0,431
(4,31*0,1)</t>
  </si>
  <si>
    <t>22
----------
4</t>
  </si>
  <si>
    <t>211
----------
86</t>
  </si>
  <si>
    <t xml:space="preserve">
----------
-2694</t>
  </si>
  <si>
    <t xml:space="preserve">
----------
-5967</t>
  </si>
  <si>
    <t xml:space="preserve">
----------
1844</t>
  </si>
  <si>
    <t xml:space="preserve">
----------
8011</t>
  </si>
  <si>
    <t xml:space="preserve">   Раздел 10. Разметка продольная тип.1.11.</t>
  </si>
  <si>
    <t>ТЕР27-09-016-01
Разметка проезжей части краской сплошной линией шириной: 0,1 м
1 км линии
______________
(Территориальная поправка к базе 2001г МАТ=1,1;
Производство работ на одной половине проезжей части при систематичесокм движении транспорта на другой ОЗП=1,2; ЭМ=1,2 к расх.; ЗПМ=1,2; ТЗ=1,2; ТЗМ=1,2)
______________
1 491,36 = 1 601,53 - 1,03 x 106,96, МАТ х 1,1
------------------------
НР 121%=142%*0.85 от ФОТ; (123)
СП 76%=95%*0.8 от ФОТ; (78</t>
  </si>
  <si>
    <t>0,1
(100/1000)</t>
  </si>
  <si>
    <t>3
----------
155</t>
  </si>
  <si>
    <t>7
----------
1</t>
  </si>
  <si>
    <t>70
----------
364</t>
  </si>
  <si>
    <t>57
----------
32</t>
  </si>
  <si>
    <t>ТЕР27-09-016-05
Разметка проезжей части краской прерывистой линией шириной 0,1 м при соотношении штриха и промежутка: 1:3
1 км линии
______________
(Территориальная поправка к базе 2001г МАТ=1,1;
Производство работ на одной половине проезжей части при систематичесокм движении транспорта на другой ОЗП=1,2; ЭМ=1,2 к расх.; ЗПМ=1,2; ТЗ=1,2; ТЗМ=1,2)
______________
458,60 = 568,77 - 1,03 x 106,96, МАТ х 1,1
------------------------
НР 121%=142%*0.85 от ФОТ; (123)
СП 76%=95%*0.8 от ФОТ; (78</t>
  </si>
  <si>
    <t>3
----------
41</t>
  </si>
  <si>
    <t>70
----------
113</t>
  </si>
  <si>
    <t>0,004906
(0,05*0,056+0,0376*0,056)</t>
  </si>
  <si>
    <t xml:space="preserve">
----------
39</t>
  </si>
  <si>
    <t xml:space="preserve">
----------
207</t>
  </si>
  <si>
    <t>ТСЭМ-050101
Компрессоры передвижные с двигателем внутреннего сгорания давлением: до 686 кПа (7 ат), производительность 2,2 м3/мин
маш.-ч
______________
(Территориальная поправка к базе 2001г МАТ=1,1), МАТ х 1,1
------------------------
НР 121%=142%*0.85 от ФОТ; (6)
СП 76%=95%*0.8 от ФОТ; (4</t>
  </si>
  <si>
    <t>0,024
(0,12*0,1*2)</t>
  </si>
  <si>
    <t>12
----------
5</t>
  </si>
  <si>
    <t>-0,0053
(-0,0042-0,0011)</t>
  </si>
  <si>
    <t xml:space="preserve">
----------
-191</t>
  </si>
  <si>
    <t xml:space="preserve">
----------
-423</t>
  </si>
  <si>
    <t xml:space="preserve">
----------
131</t>
  </si>
  <si>
    <t xml:space="preserve">
----------
568</t>
  </si>
  <si>
    <t>Итого прямые затраты по смете</t>
  </si>
  <si>
    <t>10462
----------
177471</t>
  </si>
  <si>
    <t>12118
----------
2431</t>
  </si>
  <si>
    <t>226010
----------
949043</t>
  </si>
  <si>
    <t>108044
----------
52531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</si>
  <si>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</si>
  <si>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</si>
  <si>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</si>
  <si>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</si>
  <si>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</si>
  <si>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</si>
  <si>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</si>
  <si>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Автомобильные дороги</t>
  </si>
  <si>
    <t xml:space="preserve">    Итого</t>
  </si>
  <si>
    <t xml:space="preserve">    НДС 20%</t>
  </si>
  <si>
    <t xml:space="preserve">    ВСЕГО по смете</t>
  </si>
  <si>
    <t>Администрация города Рубцовска</t>
  </si>
  <si>
    <t>на выполнение работ по нанесению дорожной разметки в городе Рубцовске в 2019 году</t>
  </si>
  <si>
    <t>Приложение №2</t>
  </si>
  <si>
    <t>к информационной карте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</si>
</sst>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40" fillId="26" borderId="3" applyNumberFormat="0" applyAlignment="0" applyProtection="0"/>
    <xf numFmtId="0" fontId="41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27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3" fillId="31" borderId="0" applyNumberFormat="0" applyBorder="0" applyAlignment="0" applyProtection="0"/>
    <xf numFmtId="0" fontId="2" fillId="0" borderId="0">
      <alignment/>
      <protection/>
    </xf>
  </cellStyleXfs>
  <cellXfs count="7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2" fillId="0" borderId="1" xfId="63" applyFont="1">
      <alignment horizontal="center"/>
    </xf>
    <xf numFmtId="0" fontId="8" fillId="0" borderId="0" xfId="53" applyFont="1" applyBorder="1" applyAlignment="1">
      <alignment horizontal="left" vertical="top" wrapText="1"/>
      <protection/>
    </xf>
    <xf numFmtId="0" fontId="2" fillId="0" borderId="0" xfId="53" applyFo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2" fillId="0" borderId="1" xfId="53" applyFont="1" applyBorder="1">
      <alignment horizontal="right" vertical="top" wrapText="1"/>
      <protection/>
    </xf>
    <xf numFmtId="0" fontId="9" fillId="0" borderId="1" xfId="53" applyFont="1" applyBorder="1">
      <alignment horizontal="right" vertical="top" wrapText="1"/>
      <protection/>
    </xf>
    <xf numFmtId="0" fontId="15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8" fillId="0" borderId="17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1" fillId="0" borderId="1" xfId="53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31"/>
  <sheetViews>
    <sheetView showGridLines="0" tabSelected="1" view="pageBreakPreview" zoomScaleNormal="92" zoomScaleSheetLayoutView="100" zoomScalePageLayoutView="0" workbookViewId="0" topLeftCell="A1">
      <selection activeCell="B107" sqref="B107"/>
    </sheetView>
  </sheetViews>
  <sheetFormatPr defaultColWidth="9.00390625" defaultRowHeight="12.75"/>
  <cols>
    <col min="1" max="1" width="8.625" style="1" customWidth="1"/>
    <col min="2" max="2" width="37.375" style="1" customWidth="1"/>
    <col min="3" max="3" width="11.875" style="1" customWidth="1"/>
    <col min="4" max="5" width="12.125" style="1" customWidth="1"/>
    <col min="6" max="6" width="11.375" style="1" customWidth="1"/>
    <col min="7" max="8" width="12.125" style="1" customWidth="1"/>
    <col min="9" max="9" width="11.125" style="1" customWidth="1"/>
    <col min="10" max="10" width="11.625" style="1" customWidth="1"/>
    <col min="11" max="11" width="11.375" style="2" customWidth="1"/>
    <col min="12" max="13" width="12.125" style="2" customWidth="1"/>
    <col min="14" max="14" width="10.375" style="2" customWidth="1"/>
    <col min="15" max="15" width="1.753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875" style="2" customWidth="1"/>
    <col min="28" max="16384" width="9.125" style="2" customWidth="1"/>
  </cols>
  <sheetData>
    <row r="1" spans="1:14" ht="12.75">
      <c r="A1" s="34"/>
      <c r="B1" s="35"/>
      <c r="C1" s="36"/>
      <c r="D1" s="36"/>
      <c r="E1" s="36"/>
      <c r="F1" s="36"/>
      <c r="G1" s="36"/>
      <c r="H1" s="36"/>
      <c r="I1" s="36"/>
      <c r="J1" s="36"/>
      <c r="K1" s="37"/>
      <c r="L1" s="38"/>
      <c r="M1" s="39"/>
      <c r="N1" s="39"/>
    </row>
    <row r="2" spans="1:14" ht="12.75">
      <c r="A2" s="40"/>
      <c r="B2" s="35"/>
      <c r="C2" s="36"/>
      <c r="D2" s="36"/>
      <c r="E2" s="36"/>
      <c r="F2" s="36"/>
      <c r="G2" s="36"/>
      <c r="H2" s="36"/>
      <c r="I2" s="36"/>
      <c r="J2" s="36"/>
      <c r="K2" s="37"/>
      <c r="L2" s="41" t="s">
        <v>243</v>
      </c>
      <c r="M2" s="39"/>
      <c r="N2" s="39"/>
    </row>
    <row r="3" spans="1:43" ht="12.75">
      <c r="A3" s="40"/>
      <c r="B3" s="35"/>
      <c r="C3" s="42"/>
      <c r="D3" s="43"/>
      <c r="E3" s="44"/>
      <c r="F3" s="45"/>
      <c r="G3" s="45"/>
      <c r="H3" s="45"/>
      <c r="I3" s="45"/>
      <c r="J3" s="45"/>
      <c r="K3" s="45"/>
      <c r="L3" s="41" t="s">
        <v>244</v>
      </c>
      <c r="M3" s="39"/>
      <c r="N3" s="39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2.75">
      <c r="A4" s="40"/>
      <c r="B4" s="35"/>
      <c r="C4" s="42"/>
      <c r="D4" s="43"/>
      <c r="E4" s="44"/>
      <c r="F4" s="45"/>
      <c r="G4" s="45"/>
      <c r="H4" s="45"/>
      <c r="I4" s="45"/>
      <c r="J4" s="45"/>
      <c r="K4" s="45"/>
      <c r="L4" s="41"/>
      <c r="M4" s="39"/>
      <c r="N4" s="39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2.75">
      <c r="A5" s="41"/>
      <c r="B5" s="39"/>
      <c r="C5" s="46"/>
      <c r="D5" s="46"/>
      <c r="E5" s="36"/>
      <c r="F5" s="36"/>
      <c r="G5" s="36"/>
      <c r="H5" s="36"/>
      <c r="I5" s="47"/>
      <c r="J5" s="47"/>
      <c r="K5" s="37"/>
      <c r="L5" s="41"/>
      <c r="M5" s="39"/>
      <c r="N5" s="39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.75">
      <c r="A6" s="60" t="s">
        <v>241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 customHeight="1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.75">
      <c r="A9" s="61" t="s">
        <v>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2.75" customHeight="1">
      <c r="A10" s="50" t="s">
        <v>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2.75" customHeight="1">
      <c r="A11" s="60" t="s">
        <v>242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2.75">
      <c r="A12" s="51" t="s">
        <v>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/>
      <c r="B13" s="6"/>
      <c r="C13" s="7"/>
      <c r="D13" s="8"/>
      <c r="E13" s="8"/>
      <c r="F13" s="8"/>
      <c r="G13" s="8"/>
      <c r="H13" s="8"/>
      <c r="I13" s="8"/>
      <c r="J13" s="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9"/>
      <c r="B14" s="10" t="s">
        <v>1</v>
      </c>
      <c r="C14" s="11"/>
      <c r="D14" s="8"/>
      <c r="E14" s="8"/>
      <c r="F14" s="8"/>
      <c r="G14" s="8"/>
      <c r="H14" s="8"/>
      <c r="I14" s="10"/>
      <c r="J14" s="1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>
      <c r="A15" s="9"/>
      <c r="C15" s="2"/>
      <c r="D15" s="12"/>
      <c r="E15" s="12"/>
      <c r="F15" s="10" t="s">
        <v>3</v>
      </c>
      <c r="G15" s="10"/>
      <c r="H15" s="10"/>
      <c r="I15" s="10"/>
      <c r="J15" s="10"/>
      <c r="K15" s="53">
        <f>2198188/1000</f>
        <v>2198.188</v>
      </c>
      <c r="L15" s="53"/>
      <c r="M15" s="13" t="s">
        <v>9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 customHeight="1">
      <c r="A16" s="9"/>
      <c r="C16" s="2"/>
      <c r="D16" s="12"/>
      <c r="E16" s="12"/>
      <c r="F16" s="10" t="s">
        <v>11</v>
      </c>
      <c r="G16" s="10"/>
      <c r="H16" s="10"/>
      <c r="I16" s="10"/>
      <c r="J16" s="10"/>
      <c r="K16" s="54">
        <v>1223.87</v>
      </c>
      <c r="L16" s="54"/>
      <c r="M16" s="14" t="s">
        <v>10</v>
      </c>
      <c r="N16" s="1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3.5" customHeight="1">
      <c r="A17" s="9"/>
      <c r="C17" s="16"/>
      <c r="D17" s="12"/>
      <c r="E17" s="12"/>
      <c r="F17" s="10" t="s">
        <v>8</v>
      </c>
      <c r="G17" s="10"/>
      <c r="H17" s="10"/>
      <c r="I17" s="10"/>
      <c r="J17" s="10"/>
      <c r="K17" s="53">
        <f>278541/1000</f>
        <v>278.541</v>
      </c>
      <c r="L17" s="53"/>
      <c r="M17" s="14" t="s">
        <v>9</v>
      </c>
      <c r="N17" s="1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 customHeight="1">
      <c r="A18" s="9"/>
      <c r="C18" s="10"/>
      <c r="D18" s="10"/>
      <c r="E18" s="10"/>
      <c r="F18" s="10" t="s">
        <v>23</v>
      </c>
      <c r="G18" s="10"/>
      <c r="H18" s="10"/>
      <c r="I18" s="10"/>
      <c r="J18" s="1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s="17" customFormat="1" ht="12.75">
      <c r="A19" s="9"/>
      <c r="B19" s="6"/>
      <c r="C19" s="7"/>
      <c r="D19" s="8"/>
      <c r="E19" s="8"/>
      <c r="F19" s="8"/>
      <c r="G19" s="8"/>
      <c r="H19" s="8"/>
      <c r="I19" s="8"/>
      <c r="J19" s="8"/>
      <c r="K19" s="2"/>
      <c r="L19" s="2"/>
      <c r="M19" s="2"/>
      <c r="N19" s="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s="19" customFormat="1" ht="12.75">
      <c r="A20" s="57" t="s">
        <v>4</v>
      </c>
      <c r="B20" s="57" t="s">
        <v>13</v>
      </c>
      <c r="C20" s="57" t="s">
        <v>16</v>
      </c>
      <c r="D20" s="66" t="s">
        <v>14</v>
      </c>
      <c r="E20" s="67"/>
      <c r="F20" s="68"/>
      <c r="G20" s="66" t="s">
        <v>15</v>
      </c>
      <c r="H20" s="67"/>
      <c r="I20" s="68"/>
      <c r="J20" s="55" t="s">
        <v>5</v>
      </c>
      <c r="K20" s="56"/>
      <c r="L20" s="64" t="s">
        <v>21</v>
      </c>
      <c r="M20" s="64"/>
      <c r="N20" s="64"/>
      <c r="O20" s="5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s="20" customFormat="1" ht="12.75">
      <c r="A21" s="58"/>
      <c r="B21" s="58"/>
      <c r="C21" s="58"/>
      <c r="D21" s="62" t="s">
        <v>12</v>
      </c>
      <c r="E21" s="18" t="s">
        <v>20</v>
      </c>
      <c r="F21" s="18" t="s">
        <v>17</v>
      </c>
      <c r="G21" s="62" t="s">
        <v>12</v>
      </c>
      <c r="H21" s="18" t="s">
        <v>20</v>
      </c>
      <c r="I21" s="18" t="s">
        <v>17</v>
      </c>
      <c r="J21" s="18" t="s">
        <v>20</v>
      </c>
      <c r="K21" s="18" t="s">
        <v>17</v>
      </c>
      <c r="L21" s="64" t="s">
        <v>12</v>
      </c>
      <c r="M21" s="18" t="s">
        <v>20</v>
      </c>
      <c r="N21" s="18" t="s">
        <v>17</v>
      </c>
      <c r="O21" s="52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59"/>
      <c r="B22" s="59"/>
      <c r="C22" s="59"/>
      <c r="D22" s="63"/>
      <c r="E22" s="21" t="s">
        <v>19</v>
      </c>
      <c r="F22" s="18" t="s">
        <v>18</v>
      </c>
      <c r="G22" s="63"/>
      <c r="H22" s="21" t="s">
        <v>19</v>
      </c>
      <c r="I22" s="18" t="s">
        <v>18</v>
      </c>
      <c r="J22" s="21" t="s">
        <v>19</v>
      </c>
      <c r="K22" s="18" t="s">
        <v>18</v>
      </c>
      <c r="L22" s="65"/>
      <c r="M22" s="21" t="s">
        <v>19</v>
      </c>
      <c r="N22" s="18" t="s">
        <v>18</v>
      </c>
      <c r="O22" s="52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22">
        <v>1</v>
      </c>
      <c r="B23" s="22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  <c r="J23" s="22">
        <v>10</v>
      </c>
      <c r="K23" s="22">
        <v>11</v>
      </c>
      <c r="L23" s="22">
        <v>12</v>
      </c>
      <c r="M23" s="22">
        <v>13</v>
      </c>
      <c r="N23" s="22">
        <v>14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1" customHeight="1">
      <c r="A24" s="69" t="s">
        <v>24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229.5">
      <c r="A25" s="28">
        <v>1</v>
      </c>
      <c r="B25" s="29" t="s">
        <v>25</v>
      </c>
      <c r="C25" s="30" t="s">
        <v>26</v>
      </c>
      <c r="D25" s="31">
        <v>1648.7</v>
      </c>
      <c r="E25" s="31" t="s">
        <v>27</v>
      </c>
      <c r="F25" s="31" t="s">
        <v>28</v>
      </c>
      <c r="G25" s="31">
        <v>35542</v>
      </c>
      <c r="H25" s="31" t="s">
        <v>29</v>
      </c>
      <c r="I25" s="31" t="s">
        <v>30</v>
      </c>
      <c r="J25" s="28" t="s">
        <v>31</v>
      </c>
      <c r="K25" s="30" t="s">
        <v>32</v>
      </c>
      <c r="L25" s="31">
        <v>105888</v>
      </c>
      <c r="M25" s="31" t="s">
        <v>33</v>
      </c>
      <c r="N25" s="31" t="s">
        <v>34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76.5">
      <c r="A26" s="28">
        <v>2</v>
      </c>
      <c r="B26" s="29" t="s">
        <v>35</v>
      </c>
      <c r="C26" s="30">
        <v>-0.9054</v>
      </c>
      <c r="D26" s="31">
        <v>36064.75</v>
      </c>
      <c r="E26" s="31" t="s">
        <v>36</v>
      </c>
      <c r="F26" s="31"/>
      <c r="G26" s="31">
        <v>-32653</v>
      </c>
      <c r="H26" s="31" t="s">
        <v>37</v>
      </c>
      <c r="I26" s="31"/>
      <c r="J26" s="28" t="s">
        <v>38</v>
      </c>
      <c r="K26" s="30" t="s">
        <v>22</v>
      </c>
      <c r="L26" s="31">
        <v>-72326</v>
      </c>
      <c r="M26" s="31" t="s">
        <v>39</v>
      </c>
      <c r="N26" s="3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89.25">
      <c r="A27" s="28">
        <v>3</v>
      </c>
      <c r="B27" s="29" t="s">
        <v>40</v>
      </c>
      <c r="C27" s="30">
        <v>0.9054</v>
      </c>
      <c r="D27" s="31">
        <v>24683.08</v>
      </c>
      <c r="E27" s="31" t="s">
        <v>41</v>
      </c>
      <c r="F27" s="31"/>
      <c r="G27" s="31">
        <v>22348</v>
      </c>
      <c r="H27" s="31" t="s">
        <v>42</v>
      </c>
      <c r="I27" s="31"/>
      <c r="J27" s="28" t="s">
        <v>43</v>
      </c>
      <c r="K27" s="30" t="s">
        <v>22</v>
      </c>
      <c r="L27" s="31">
        <v>97102</v>
      </c>
      <c r="M27" s="31" t="s">
        <v>44</v>
      </c>
      <c r="N27" s="3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76.5">
      <c r="A28" s="28">
        <v>4</v>
      </c>
      <c r="B28" s="29" t="s">
        <v>45</v>
      </c>
      <c r="C28" s="30" t="s">
        <v>46</v>
      </c>
      <c r="D28" s="31">
        <v>936.89</v>
      </c>
      <c r="E28" s="31" t="s">
        <v>47</v>
      </c>
      <c r="F28" s="31"/>
      <c r="G28" s="31">
        <v>21</v>
      </c>
      <c r="H28" s="31" t="s">
        <v>48</v>
      </c>
      <c r="I28" s="31"/>
      <c r="J28" s="28" t="s">
        <v>49</v>
      </c>
      <c r="K28" s="30" t="s">
        <v>22</v>
      </c>
      <c r="L28" s="31">
        <v>986</v>
      </c>
      <c r="M28" s="31" t="s">
        <v>50</v>
      </c>
      <c r="N28" s="3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53">
      <c r="A29" s="28">
        <v>5</v>
      </c>
      <c r="B29" s="29" t="s">
        <v>51</v>
      </c>
      <c r="C29" s="30" t="s">
        <v>52</v>
      </c>
      <c r="D29" s="31">
        <v>51.49</v>
      </c>
      <c r="E29" s="31"/>
      <c r="F29" s="31" t="s">
        <v>53</v>
      </c>
      <c r="G29" s="31">
        <v>134</v>
      </c>
      <c r="H29" s="31"/>
      <c r="I29" s="31" t="s">
        <v>54</v>
      </c>
      <c r="J29" s="28">
        <v>21.6</v>
      </c>
      <c r="K29" s="30" t="s">
        <v>55</v>
      </c>
      <c r="L29" s="31">
        <v>1280</v>
      </c>
      <c r="M29" s="31"/>
      <c r="N29" s="31" t="s">
        <v>56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21" customHeight="1">
      <c r="A30" s="69" t="s">
        <v>57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53">
      <c r="A31" s="28">
        <v>6</v>
      </c>
      <c r="B31" s="29" t="s">
        <v>58</v>
      </c>
      <c r="C31" s="30" t="s">
        <v>59</v>
      </c>
      <c r="D31" s="31"/>
      <c r="E31" s="31"/>
      <c r="F31" s="31"/>
      <c r="G31" s="31"/>
      <c r="H31" s="31"/>
      <c r="I31" s="31"/>
      <c r="J31" s="28" t="s">
        <v>60</v>
      </c>
      <c r="K31" s="30" t="s">
        <v>61</v>
      </c>
      <c r="L31" s="31"/>
      <c r="M31" s="31"/>
      <c r="N31" s="3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27.5">
      <c r="A32" s="28">
        <v>7</v>
      </c>
      <c r="B32" s="29" t="s">
        <v>62</v>
      </c>
      <c r="C32" s="30">
        <v>346.15</v>
      </c>
      <c r="D32" s="31">
        <v>9.63</v>
      </c>
      <c r="E32" s="31">
        <v>9.63</v>
      </c>
      <c r="F32" s="31"/>
      <c r="G32" s="31">
        <v>3333</v>
      </c>
      <c r="H32" s="31">
        <v>3333</v>
      </c>
      <c r="I32" s="31"/>
      <c r="J32" s="28" t="s">
        <v>60</v>
      </c>
      <c r="K32" s="30" t="s">
        <v>61</v>
      </c>
      <c r="L32" s="31">
        <v>72003</v>
      </c>
      <c r="M32" s="31">
        <v>72003</v>
      </c>
      <c r="N32" s="31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27.5">
      <c r="A33" s="28">
        <v>8</v>
      </c>
      <c r="B33" s="29" t="s">
        <v>63</v>
      </c>
      <c r="C33" s="30">
        <v>173.07</v>
      </c>
      <c r="D33" s="31">
        <v>9.21</v>
      </c>
      <c r="E33" s="31">
        <v>9.21</v>
      </c>
      <c r="F33" s="31"/>
      <c r="G33" s="31">
        <v>1594</v>
      </c>
      <c r="H33" s="31">
        <v>1594</v>
      </c>
      <c r="I33" s="31"/>
      <c r="J33" s="28" t="s">
        <v>60</v>
      </c>
      <c r="K33" s="30" t="s">
        <v>61</v>
      </c>
      <c r="L33" s="31">
        <v>34431</v>
      </c>
      <c r="M33" s="31">
        <v>34431</v>
      </c>
      <c r="N33" s="3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53">
      <c r="A34" s="28">
        <v>9</v>
      </c>
      <c r="B34" s="29" t="s">
        <v>64</v>
      </c>
      <c r="C34" s="30" t="s">
        <v>65</v>
      </c>
      <c r="D34" s="31">
        <v>51.49</v>
      </c>
      <c r="E34" s="31"/>
      <c r="F34" s="31" t="s">
        <v>53</v>
      </c>
      <c r="G34" s="31">
        <v>891</v>
      </c>
      <c r="H34" s="31"/>
      <c r="I34" s="31" t="s">
        <v>66</v>
      </c>
      <c r="J34" s="28">
        <v>21.6</v>
      </c>
      <c r="K34" s="30" t="s">
        <v>55</v>
      </c>
      <c r="L34" s="31">
        <v>8484</v>
      </c>
      <c r="M34" s="31"/>
      <c r="N34" s="31" t="s">
        <v>67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76.5">
      <c r="A35" s="28">
        <v>10</v>
      </c>
      <c r="B35" s="29" t="s">
        <v>45</v>
      </c>
      <c r="C35" s="30">
        <v>1.142</v>
      </c>
      <c r="D35" s="31">
        <v>936.89</v>
      </c>
      <c r="E35" s="31" t="s">
        <v>47</v>
      </c>
      <c r="F35" s="31"/>
      <c r="G35" s="31">
        <v>1070</v>
      </c>
      <c r="H35" s="31" t="s">
        <v>68</v>
      </c>
      <c r="I35" s="31"/>
      <c r="J35" s="28" t="s">
        <v>49</v>
      </c>
      <c r="K35" s="30" t="s">
        <v>22</v>
      </c>
      <c r="L35" s="31">
        <v>49730</v>
      </c>
      <c r="M35" s="31" t="s">
        <v>69</v>
      </c>
      <c r="N35" s="3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89.25">
      <c r="A36" s="28">
        <v>11</v>
      </c>
      <c r="B36" s="29" t="s">
        <v>40</v>
      </c>
      <c r="C36" s="30">
        <v>2.97</v>
      </c>
      <c r="D36" s="31">
        <v>24683.08</v>
      </c>
      <c r="E36" s="31" t="s">
        <v>41</v>
      </c>
      <c r="F36" s="31"/>
      <c r="G36" s="31">
        <v>73309</v>
      </c>
      <c r="H36" s="31" t="s">
        <v>70</v>
      </c>
      <c r="I36" s="31"/>
      <c r="J36" s="28" t="s">
        <v>43</v>
      </c>
      <c r="K36" s="30" t="s">
        <v>22</v>
      </c>
      <c r="L36" s="31">
        <v>318526</v>
      </c>
      <c r="M36" s="31" t="s">
        <v>71</v>
      </c>
      <c r="N36" s="3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21" customHeight="1">
      <c r="A37" s="69" t="s">
        <v>72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53">
      <c r="A38" s="28">
        <v>12</v>
      </c>
      <c r="B38" s="29" t="s">
        <v>58</v>
      </c>
      <c r="C38" s="30" t="s">
        <v>73</v>
      </c>
      <c r="D38" s="31"/>
      <c r="E38" s="31"/>
      <c r="F38" s="31"/>
      <c r="G38" s="31"/>
      <c r="H38" s="31"/>
      <c r="I38" s="31"/>
      <c r="J38" s="28" t="s">
        <v>60</v>
      </c>
      <c r="K38" s="30" t="s">
        <v>61</v>
      </c>
      <c r="L38" s="31"/>
      <c r="M38" s="31"/>
      <c r="N38" s="3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27.5">
      <c r="A39" s="28">
        <v>13</v>
      </c>
      <c r="B39" s="29" t="s">
        <v>74</v>
      </c>
      <c r="C39" s="30">
        <v>90.66</v>
      </c>
      <c r="D39" s="31">
        <v>9.63</v>
      </c>
      <c r="E39" s="31">
        <v>9.63</v>
      </c>
      <c r="F39" s="31"/>
      <c r="G39" s="31">
        <v>873</v>
      </c>
      <c r="H39" s="31">
        <v>873</v>
      </c>
      <c r="I39" s="31"/>
      <c r="J39" s="28" t="s">
        <v>60</v>
      </c>
      <c r="K39" s="30" t="s">
        <v>61</v>
      </c>
      <c r="L39" s="31">
        <v>18858</v>
      </c>
      <c r="M39" s="31">
        <v>18858</v>
      </c>
      <c r="N39" s="3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27.5">
      <c r="A40" s="28">
        <v>14</v>
      </c>
      <c r="B40" s="29" t="s">
        <v>75</v>
      </c>
      <c r="C40" s="30">
        <v>45.33</v>
      </c>
      <c r="D40" s="31">
        <v>9.21</v>
      </c>
      <c r="E40" s="31">
        <v>9.21</v>
      </c>
      <c r="F40" s="31"/>
      <c r="G40" s="31">
        <v>417</v>
      </c>
      <c r="H40" s="31">
        <v>417</v>
      </c>
      <c r="I40" s="31"/>
      <c r="J40" s="28" t="s">
        <v>60</v>
      </c>
      <c r="K40" s="30" t="s">
        <v>61</v>
      </c>
      <c r="L40" s="31">
        <v>9018</v>
      </c>
      <c r="M40" s="31">
        <v>9018</v>
      </c>
      <c r="N40" s="3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53">
      <c r="A41" s="28">
        <v>15</v>
      </c>
      <c r="B41" s="29" t="s">
        <v>76</v>
      </c>
      <c r="C41" s="30" t="s">
        <v>77</v>
      </c>
      <c r="D41" s="31">
        <v>51.49</v>
      </c>
      <c r="E41" s="31"/>
      <c r="F41" s="31" t="s">
        <v>53</v>
      </c>
      <c r="G41" s="31">
        <v>233</v>
      </c>
      <c r="H41" s="31"/>
      <c r="I41" s="31" t="s">
        <v>78</v>
      </c>
      <c r="J41" s="28">
        <v>21.6</v>
      </c>
      <c r="K41" s="30" t="s">
        <v>55</v>
      </c>
      <c r="L41" s="31">
        <v>2222</v>
      </c>
      <c r="M41" s="31"/>
      <c r="N41" s="31" t="s">
        <v>79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76.5">
      <c r="A42" s="28">
        <v>16</v>
      </c>
      <c r="B42" s="29" t="s">
        <v>45</v>
      </c>
      <c r="C42" s="30">
        <v>0.2992</v>
      </c>
      <c r="D42" s="31">
        <v>936.89</v>
      </c>
      <c r="E42" s="31" t="s">
        <v>47</v>
      </c>
      <c r="F42" s="31"/>
      <c r="G42" s="31">
        <v>280</v>
      </c>
      <c r="H42" s="31" t="s">
        <v>80</v>
      </c>
      <c r="I42" s="31"/>
      <c r="J42" s="28" t="s">
        <v>49</v>
      </c>
      <c r="K42" s="30" t="s">
        <v>22</v>
      </c>
      <c r="L42" s="31">
        <v>13029</v>
      </c>
      <c r="M42" s="31" t="s">
        <v>81</v>
      </c>
      <c r="N42" s="3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89.25">
      <c r="A43" s="28">
        <v>17</v>
      </c>
      <c r="B43" s="29" t="s">
        <v>82</v>
      </c>
      <c r="C43" s="30" t="s">
        <v>83</v>
      </c>
      <c r="D43" s="31">
        <v>21561.54</v>
      </c>
      <c r="E43" s="31" t="s">
        <v>84</v>
      </c>
      <c r="F43" s="31"/>
      <c r="G43" s="31">
        <v>16773</v>
      </c>
      <c r="H43" s="31" t="s">
        <v>85</v>
      </c>
      <c r="I43" s="31"/>
      <c r="J43" s="28" t="s">
        <v>86</v>
      </c>
      <c r="K43" s="30" t="s">
        <v>22</v>
      </c>
      <c r="L43" s="31">
        <v>113132</v>
      </c>
      <c r="M43" s="31" t="s">
        <v>87</v>
      </c>
      <c r="N43" s="3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21" customHeight="1">
      <c r="A44" s="69" t="s">
        <v>88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53">
      <c r="A45" s="28">
        <v>18</v>
      </c>
      <c r="B45" s="29" t="s">
        <v>89</v>
      </c>
      <c r="C45" s="30" t="s">
        <v>90</v>
      </c>
      <c r="D45" s="31"/>
      <c r="E45" s="31"/>
      <c r="F45" s="31"/>
      <c r="G45" s="31"/>
      <c r="H45" s="31"/>
      <c r="I45" s="31"/>
      <c r="J45" s="28" t="s">
        <v>60</v>
      </c>
      <c r="K45" s="30" t="s">
        <v>61</v>
      </c>
      <c r="L45" s="31"/>
      <c r="M45" s="31"/>
      <c r="N45" s="3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27.5">
      <c r="A46" s="28">
        <v>19</v>
      </c>
      <c r="B46" s="29" t="s">
        <v>91</v>
      </c>
      <c r="C46" s="30">
        <v>4.57</v>
      </c>
      <c r="D46" s="31">
        <v>8.16</v>
      </c>
      <c r="E46" s="31">
        <v>8.16</v>
      </c>
      <c r="F46" s="31"/>
      <c r="G46" s="31">
        <v>37</v>
      </c>
      <c r="H46" s="31">
        <v>37</v>
      </c>
      <c r="I46" s="31"/>
      <c r="J46" s="28" t="s">
        <v>60</v>
      </c>
      <c r="K46" s="30" t="s">
        <v>61</v>
      </c>
      <c r="L46" s="31">
        <v>806</v>
      </c>
      <c r="M46" s="31">
        <v>806</v>
      </c>
      <c r="N46" s="3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27.5">
      <c r="A47" s="28">
        <v>20</v>
      </c>
      <c r="B47" s="29" t="s">
        <v>92</v>
      </c>
      <c r="C47" s="30">
        <v>2.28</v>
      </c>
      <c r="D47" s="31">
        <v>9.21</v>
      </c>
      <c r="E47" s="31">
        <v>9.21</v>
      </c>
      <c r="F47" s="31"/>
      <c r="G47" s="31">
        <v>21</v>
      </c>
      <c r="H47" s="31">
        <v>21</v>
      </c>
      <c r="I47" s="31"/>
      <c r="J47" s="28" t="s">
        <v>60</v>
      </c>
      <c r="K47" s="30" t="s">
        <v>61</v>
      </c>
      <c r="L47" s="31">
        <v>454</v>
      </c>
      <c r="M47" s="31">
        <v>454</v>
      </c>
      <c r="N47" s="3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89.25">
      <c r="A48" s="28">
        <v>21</v>
      </c>
      <c r="B48" s="29" t="s">
        <v>93</v>
      </c>
      <c r="C48" s="30">
        <v>0.0272</v>
      </c>
      <c r="D48" s="31">
        <v>8017.81</v>
      </c>
      <c r="E48" s="31" t="s">
        <v>94</v>
      </c>
      <c r="F48" s="31"/>
      <c r="G48" s="31">
        <v>218</v>
      </c>
      <c r="H48" s="31" t="s">
        <v>95</v>
      </c>
      <c r="I48" s="31"/>
      <c r="J48" s="28" t="s">
        <v>96</v>
      </c>
      <c r="K48" s="30" t="s">
        <v>22</v>
      </c>
      <c r="L48" s="31">
        <v>1146</v>
      </c>
      <c r="M48" s="31" t="s">
        <v>97</v>
      </c>
      <c r="N48" s="3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89.25">
      <c r="A49" s="28">
        <v>22</v>
      </c>
      <c r="B49" s="29" t="s">
        <v>40</v>
      </c>
      <c r="C49" s="30" t="s">
        <v>98</v>
      </c>
      <c r="D49" s="31">
        <v>24683.08</v>
      </c>
      <c r="E49" s="31" t="s">
        <v>41</v>
      </c>
      <c r="F49" s="31"/>
      <c r="G49" s="31">
        <v>1746</v>
      </c>
      <c r="H49" s="31" t="s">
        <v>99</v>
      </c>
      <c r="I49" s="31"/>
      <c r="J49" s="28" t="s">
        <v>43</v>
      </c>
      <c r="K49" s="30" t="s">
        <v>22</v>
      </c>
      <c r="L49" s="31">
        <v>7585</v>
      </c>
      <c r="M49" s="31" t="s">
        <v>100</v>
      </c>
      <c r="N49" s="3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53">
      <c r="A50" s="28">
        <v>23</v>
      </c>
      <c r="B50" s="29" t="s">
        <v>101</v>
      </c>
      <c r="C50" s="30" t="s">
        <v>102</v>
      </c>
      <c r="D50" s="31">
        <v>51.49</v>
      </c>
      <c r="E50" s="31"/>
      <c r="F50" s="31" t="s">
        <v>53</v>
      </c>
      <c r="G50" s="31">
        <v>12</v>
      </c>
      <c r="H50" s="31"/>
      <c r="I50" s="31" t="s">
        <v>103</v>
      </c>
      <c r="J50" s="28">
        <v>21.6</v>
      </c>
      <c r="K50" s="30" t="s">
        <v>55</v>
      </c>
      <c r="L50" s="31">
        <v>112</v>
      </c>
      <c r="M50" s="31"/>
      <c r="N50" s="31" t="s">
        <v>104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27.5">
      <c r="A51" s="28">
        <v>24</v>
      </c>
      <c r="B51" s="29" t="s">
        <v>105</v>
      </c>
      <c r="C51" s="30">
        <v>2.28</v>
      </c>
      <c r="D51" s="31">
        <v>89.16</v>
      </c>
      <c r="E51" s="31"/>
      <c r="F51" s="31" t="s">
        <v>106</v>
      </c>
      <c r="G51" s="31">
        <v>203</v>
      </c>
      <c r="H51" s="31"/>
      <c r="I51" s="31" t="s">
        <v>107</v>
      </c>
      <c r="J51" s="28">
        <v>21.6</v>
      </c>
      <c r="K51" s="30" t="s">
        <v>108</v>
      </c>
      <c r="L51" s="31">
        <v>1834</v>
      </c>
      <c r="M51" s="31"/>
      <c r="N51" s="31" t="s">
        <v>109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21" customHeight="1">
      <c r="A52" s="69" t="s">
        <v>110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78.5">
      <c r="A53" s="28">
        <v>25</v>
      </c>
      <c r="B53" s="29" t="s">
        <v>111</v>
      </c>
      <c r="C53" s="30" t="s">
        <v>112</v>
      </c>
      <c r="D53" s="31"/>
      <c r="E53" s="31"/>
      <c r="F53" s="31"/>
      <c r="G53" s="31"/>
      <c r="H53" s="31"/>
      <c r="I53" s="31"/>
      <c r="J53" s="28" t="s">
        <v>60</v>
      </c>
      <c r="K53" s="30" t="s">
        <v>61</v>
      </c>
      <c r="L53" s="31"/>
      <c r="M53" s="31"/>
      <c r="N53" s="3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7.5">
      <c r="A54" s="28">
        <v>26</v>
      </c>
      <c r="B54" s="29" t="s">
        <v>113</v>
      </c>
      <c r="C54" s="30">
        <v>33.16</v>
      </c>
      <c r="D54" s="31">
        <v>8.16</v>
      </c>
      <c r="E54" s="31">
        <v>8.16</v>
      </c>
      <c r="F54" s="31"/>
      <c r="G54" s="31">
        <v>271</v>
      </c>
      <c r="H54" s="31">
        <v>271</v>
      </c>
      <c r="I54" s="31"/>
      <c r="J54" s="28" t="s">
        <v>60</v>
      </c>
      <c r="K54" s="30" t="s">
        <v>61</v>
      </c>
      <c r="L54" s="31">
        <v>5845</v>
      </c>
      <c r="M54" s="31">
        <v>5845</v>
      </c>
      <c r="N54" s="3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27.5">
      <c r="A55" s="28">
        <v>27</v>
      </c>
      <c r="B55" s="29" t="s">
        <v>114</v>
      </c>
      <c r="C55" s="30">
        <v>16.62</v>
      </c>
      <c r="D55" s="31">
        <v>9.21</v>
      </c>
      <c r="E55" s="31">
        <v>9.21</v>
      </c>
      <c r="F55" s="31"/>
      <c r="G55" s="31">
        <v>153</v>
      </c>
      <c r="H55" s="31">
        <v>153</v>
      </c>
      <c r="I55" s="31"/>
      <c r="J55" s="28" t="s">
        <v>60</v>
      </c>
      <c r="K55" s="30" t="s">
        <v>61</v>
      </c>
      <c r="L55" s="31">
        <v>3306</v>
      </c>
      <c r="M55" s="31">
        <v>3306</v>
      </c>
      <c r="N55" s="3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53">
      <c r="A56" s="28">
        <v>28</v>
      </c>
      <c r="B56" s="29" t="s">
        <v>115</v>
      </c>
      <c r="C56" s="30">
        <v>16.58</v>
      </c>
      <c r="D56" s="31">
        <v>51.49</v>
      </c>
      <c r="E56" s="31"/>
      <c r="F56" s="31" t="s">
        <v>53</v>
      </c>
      <c r="G56" s="31">
        <v>854</v>
      </c>
      <c r="H56" s="31"/>
      <c r="I56" s="31" t="s">
        <v>116</v>
      </c>
      <c r="J56" s="28">
        <v>21.6</v>
      </c>
      <c r="K56" s="30" t="s">
        <v>55</v>
      </c>
      <c r="L56" s="31">
        <v>8127</v>
      </c>
      <c r="M56" s="31"/>
      <c r="N56" s="31" t="s">
        <v>117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7.5">
      <c r="A57" s="28">
        <v>29</v>
      </c>
      <c r="B57" s="29" t="s">
        <v>118</v>
      </c>
      <c r="C57" s="30">
        <v>16.58</v>
      </c>
      <c r="D57" s="31">
        <v>89.16</v>
      </c>
      <c r="E57" s="31"/>
      <c r="F57" s="31" t="s">
        <v>106</v>
      </c>
      <c r="G57" s="31">
        <v>1478</v>
      </c>
      <c r="H57" s="31"/>
      <c r="I57" s="31" t="s">
        <v>119</v>
      </c>
      <c r="J57" s="28">
        <v>21.6</v>
      </c>
      <c r="K57" s="30" t="s">
        <v>108</v>
      </c>
      <c r="L57" s="31">
        <v>13334</v>
      </c>
      <c r="M57" s="31"/>
      <c r="N57" s="31" t="s">
        <v>120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89.25">
      <c r="A58" s="28">
        <v>30</v>
      </c>
      <c r="B58" s="29" t="s">
        <v>40</v>
      </c>
      <c r="C58" s="30" t="s">
        <v>121</v>
      </c>
      <c r="D58" s="31">
        <v>24683.08</v>
      </c>
      <c r="E58" s="31" t="s">
        <v>41</v>
      </c>
      <c r="F58" s="31"/>
      <c r="G58" s="31">
        <v>3712</v>
      </c>
      <c r="H58" s="31" t="s">
        <v>122</v>
      </c>
      <c r="I58" s="31"/>
      <c r="J58" s="28" t="s">
        <v>43</v>
      </c>
      <c r="K58" s="30" t="s">
        <v>22</v>
      </c>
      <c r="L58" s="31">
        <v>16130</v>
      </c>
      <c r="M58" s="31" t="s">
        <v>123</v>
      </c>
      <c r="N58" s="3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21" customHeight="1">
      <c r="A59" s="69" t="s">
        <v>124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242.25">
      <c r="A60" s="28">
        <v>31</v>
      </c>
      <c r="B60" s="29" t="s">
        <v>125</v>
      </c>
      <c r="C60" s="30" t="s">
        <v>126</v>
      </c>
      <c r="D60" s="31">
        <v>1270.03</v>
      </c>
      <c r="E60" s="31" t="s">
        <v>127</v>
      </c>
      <c r="F60" s="31" t="s">
        <v>28</v>
      </c>
      <c r="G60" s="31">
        <v>32367</v>
      </c>
      <c r="H60" s="31" t="s">
        <v>128</v>
      </c>
      <c r="I60" s="31" t="s">
        <v>129</v>
      </c>
      <c r="J60" s="28" t="s">
        <v>130</v>
      </c>
      <c r="K60" s="30" t="s">
        <v>32</v>
      </c>
      <c r="L60" s="31">
        <v>103835</v>
      </c>
      <c r="M60" s="31" t="s">
        <v>131</v>
      </c>
      <c r="N60" s="31" t="s">
        <v>132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76.5">
      <c r="A61" s="28">
        <v>32</v>
      </c>
      <c r="B61" s="29" t="s">
        <v>45</v>
      </c>
      <c r="C61" s="30" t="s">
        <v>133</v>
      </c>
      <c r="D61" s="31">
        <v>936.89</v>
      </c>
      <c r="E61" s="31" t="s">
        <v>47</v>
      </c>
      <c r="F61" s="31"/>
      <c r="G61" s="31">
        <v>449</v>
      </c>
      <c r="H61" s="31" t="s">
        <v>134</v>
      </c>
      <c r="I61" s="31"/>
      <c r="J61" s="28" t="s">
        <v>49</v>
      </c>
      <c r="K61" s="30" t="s">
        <v>22</v>
      </c>
      <c r="L61" s="31">
        <v>20864</v>
      </c>
      <c r="M61" s="31" t="s">
        <v>135</v>
      </c>
      <c r="N61" s="31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53">
      <c r="A62" s="28">
        <v>33</v>
      </c>
      <c r="B62" s="29" t="s">
        <v>136</v>
      </c>
      <c r="C62" s="30" t="s">
        <v>137</v>
      </c>
      <c r="D62" s="31">
        <v>51.49</v>
      </c>
      <c r="E62" s="31"/>
      <c r="F62" s="31" t="s">
        <v>53</v>
      </c>
      <c r="G62" s="31">
        <v>159</v>
      </c>
      <c r="H62" s="31"/>
      <c r="I62" s="31" t="s">
        <v>138</v>
      </c>
      <c r="J62" s="28">
        <v>21.6</v>
      </c>
      <c r="K62" s="30" t="s">
        <v>55</v>
      </c>
      <c r="L62" s="31">
        <v>1514</v>
      </c>
      <c r="M62" s="31"/>
      <c r="N62" s="31" t="s">
        <v>139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76.5">
      <c r="A63" s="28">
        <v>34</v>
      </c>
      <c r="B63" s="29" t="s">
        <v>35</v>
      </c>
      <c r="C63" s="30">
        <v>-0.8028</v>
      </c>
      <c r="D63" s="31">
        <v>36064.75</v>
      </c>
      <c r="E63" s="31" t="s">
        <v>36</v>
      </c>
      <c r="F63" s="31"/>
      <c r="G63" s="31">
        <v>-28953</v>
      </c>
      <c r="H63" s="31" t="s">
        <v>140</v>
      </c>
      <c r="I63" s="31"/>
      <c r="J63" s="28" t="s">
        <v>38</v>
      </c>
      <c r="K63" s="30" t="s">
        <v>22</v>
      </c>
      <c r="L63" s="31">
        <v>-64130</v>
      </c>
      <c r="M63" s="31" t="s">
        <v>141</v>
      </c>
      <c r="N63" s="31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89.25">
      <c r="A64" s="28">
        <v>35</v>
      </c>
      <c r="B64" s="29" t="s">
        <v>40</v>
      </c>
      <c r="C64" s="30">
        <v>0.8028</v>
      </c>
      <c r="D64" s="31">
        <v>24683.08</v>
      </c>
      <c r="E64" s="31" t="s">
        <v>41</v>
      </c>
      <c r="F64" s="31"/>
      <c r="G64" s="31">
        <v>19816</v>
      </c>
      <c r="H64" s="31" t="s">
        <v>142</v>
      </c>
      <c r="I64" s="31"/>
      <c r="J64" s="28" t="s">
        <v>43</v>
      </c>
      <c r="K64" s="30" t="s">
        <v>22</v>
      </c>
      <c r="L64" s="31">
        <v>86099</v>
      </c>
      <c r="M64" s="31" t="s">
        <v>143</v>
      </c>
      <c r="N64" s="3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21" customHeight="1">
      <c r="A65" s="69" t="s">
        <v>144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229.5">
      <c r="A66" s="28">
        <v>36</v>
      </c>
      <c r="B66" s="29" t="s">
        <v>145</v>
      </c>
      <c r="C66" s="30" t="s">
        <v>146</v>
      </c>
      <c r="D66" s="31">
        <v>512.67</v>
      </c>
      <c r="E66" s="31" t="s">
        <v>147</v>
      </c>
      <c r="F66" s="31" t="s">
        <v>28</v>
      </c>
      <c r="G66" s="31">
        <v>29924</v>
      </c>
      <c r="H66" s="31" t="s">
        <v>148</v>
      </c>
      <c r="I66" s="31" t="s">
        <v>149</v>
      </c>
      <c r="J66" s="28" t="s">
        <v>150</v>
      </c>
      <c r="K66" s="30" t="s">
        <v>32</v>
      </c>
      <c r="L66" s="31">
        <v>139879</v>
      </c>
      <c r="M66" s="31" t="s">
        <v>151</v>
      </c>
      <c r="N66" s="31" t="s">
        <v>152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76.5">
      <c r="A67" s="28">
        <v>37</v>
      </c>
      <c r="B67" s="29" t="s">
        <v>45</v>
      </c>
      <c r="C67" s="30" t="s">
        <v>153</v>
      </c>
      <c r="D67" s="31">
        <v>936.89</v>
      </c>
      <c r="E67" s="31" t="s">
        <v>47</v>
      </c>
      <c r="F67" s="31"/>
      <c r="G67" s="31">
        <v>342</v>
      </c>
      <c r="H67" s="31" t="s">
        <v>154</v>
      </c>
      <c r="I67" s="31"/>
      <c r="J67" s="28" t="s">
        <v>49</v>
      </c>
      <c r="K67" s="30" t="s">
        <v>22</v>
      </c>
      <c r="L67" s="31">
        <v>15886</v>
      </c>
      <c r="M67" s="31" t="s">
        <v>155</v>
      </c>
      <c r="N67" s="31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53">
      <c r="A68" s="28">
        <v>38</v>
      </c>
      <c r="B68" s="29" t="s">
        <v>156</v>
      </c>
      <c r="C68" s="30" t="s">
        <v>157</v>
      </c>
      <c r="D68" s="31">
        <v>51.49</v>
      </c>
      <c r="E68" s="31"/>
      <c r="F68" s="31" t="s">
        <v>53</v>
      </c>
      <c r="G68" s="31">
        <v>364</v>
      </c>
      <c r="H68" s="31"/>
      <c r="I68" s="31" t="s">
        <v>158</v>
      </c>
      <c r="J68" s="28">
        <v>21.6</v>
      </c>
      <c r="K68" s="30" t="s">
        <v>55</v>
      </c>
      <c r="L68" s="31">
        <v>3468</v>
      </c>
      <c r="M68" s="31"/>
      <c r="N68" s="31" t="s">
        <v>159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76.5">
      <c r="A69" s="28">
        <v>39</v>
      </c>
      <c r="B69" s="29" t="s">
        <v>35</v>
      </c>
      <c r="C69" s="30">
        <v>-0.6129</v>
      </c>
      <c r="D69" s="31">
        <v>36064.75</v>
      </c>
      <c r="E69" s="31" t="s">
        <v>36</v>
      </c>
      <c r="F69" s="31"/>
      <c r="G69" s="31">
        <v>-22104</v>
      </c>
      <c r="H69" s="31" t="s">
        <v>160</v>
      </c>
      <c r="I69" s="31"/>
      <c r="J69" s="28" t="s">
        <v>38</v>
      </c>
      <c r="K69" s="30" t="s">
        <v>22</v>
      </c>
      <c r="L69" s="31">
        <v>-48961</v>
      </c>
      <c r="M69" s="31" t="s">
        <v>161</v>
      </c>
      <c r="N69" s="31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89.25">
      <c r="A70" s="28">
        <v>40</v>
      </c>
      <c r="B70" s="29" t="s">
        <v>40</v>
      </c>
      <c r="C70" s="30">
        <v>0.6129</v>
      </c>
      <c r="D70" s="31">
        <v>24683.08</v>
      </c>
      <c r="E70" s="31" t="s">
        <v>41</v>
      </c>
      <c r="F70" s="31"/>
      <c r="G70" s="31">
        <v>15128</v>
      </c>
      <c r="H70" s="31" t="s">
        <v>162</v>
      </c>
      <c r="I70" s="31"/>
      <c r="J70" s="28" t="s">
        <v>43</v>
      </c>
      <c r="K70" s="30" t="s">
        <v>22</v>
      </c>
      <c r="L70" s="31">
        <v>65732</v>
      </c>
      <c r="M70" s="31" t="s">
        <v>163</v>
      </c>
      <c r="N70" s="31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21" customHeight="1">
      <c r="A71" s="69" t="s">
        <v>164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229.5">
      <c r="A72" s="28">
        <v>41</v>
      </c>
      <c r="B72" s="29" t="s">
        <v>165</v>
      </c>
      <c r="C72" s="30" t="s">
        <v>166</v>
      </c>
      <c r="D72" s="31">
        <v>3163.43</v>
      </c>
      <c r="E72" s="31" t="s">
        <v>167</v>
      </c>
      <c r="F72" s="31" t="s">
        <v>28</v>
      </c>
      <c r="G72" s="31">
        <v>23459</v>
      </c>
      <c r="H72" s="31" t="s">
        <v>168</v>
      </c>
      <c r="I72" s="31" t="s">
        <v>169</v>
      </c>
      <c r="J72" s="28" t="s">
        <v>170</v>
      </c>
      <c r="K72" s="30" t="s">
        <v>32</v>
      </c>
      <c r="L72" s="31">
        <v>61300</v>
      </c>
      <c r="M72" s="31" t="s">
        <v>171</v>
      </c>
      <c r="N72" s="31" t="s">
        <v>172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76.5">
      <c r="A73" s="28">
        <v>42</v>
      </c>
      <c r="B73" s="29" t="s">
        <v>45</v>
      </c>
      <c r="C73" s="30" t="s">
        <v>173</v>
      </c>
      <c r="D73" s="31">
        <v>936.89</v>
      </c>
      <c r="E73" s="31" t="s">
        <v>47</v>
      </c>
      <c r="F73" s="31"/>
      <c r="G73" s="31">
        <v>695</v>
      </c>
      <c r="H73" s="31" t="s">
        <v>174</v>
      </c>
      <c r="I73" s="31"/>
      <c r="J73" s="28" t="s">
        <v>49</v>
      </c>
      <c r="K73" s="30" t="s">
        <v>22</v>
      </c>
      <c r="L73" s="31">
        <v>32293</v>
      </c>
      <c r="M73" s="31" t="s">
        <v>175</v>
      </c>
      <c r="N73" s="3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ht="153">
      <c r="A74" s="28">
        <v>43</v>
      </c>
      <c r="B74" s="29" t="s">
        <v>176</v>
      </c>
      <c r="C74" s="30" t="s">
        <v>177</v>
      </c>
      <c r="D74" s="31">
        <v>51.49</v>
      </c>
      <c r="E74" s="31"/>
      <c r="F74" s="31" t="s">
        <v>53</v>
      </c>
      <c r="G74" s="31">
        <v>46</v>
      </c>
      <c r="H74" s="31"/>
      <c r="I74" s="31" t="s">
        <v>178</v>
      </c>
      <c r="J74" s="28">
        <v>21.6</v>
      </c>
      <c r="K74" s="30" t="s">
        <v>55</v>
      </c>
      <c r="L74" s="31">
        <v>441</v>
      </c>
      <c r="M74" s="31"/>
      <c r="N74" s="31" t="s">
        <v>179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76.5">
      <c r="A75" s="28">
        <v>44</v>
      </c>
      <c r="B75" s="29" t="s">
        <v>35</v>
      </c>
      <c r="C75" s="30">
        <v>-0.6229</v>
      </c>
      <c r="D75" s="31">
        <v>36064.75</v>
      </c>
      <c r="E75" s="31" t="s">
        <v>36</v>
      </c>
      <c r="F75" s="31"/>
      <c r="G75" s="31">
        <v>-22465</v>
      </c>
      <c r="H75" s="31" t="s">
        <v>180</v>
      </c>
      <c r="I75" s="31"/>
      <c r="J75" s="28" t="s">
        <v>38</v>
      </c>
      <c r="K75" s="30" t="s">
        <v>22</v>
      </c>
      <c r="L75" s="31">
        <v>-49759</v>
      </c>
      <c r="M75" s="31" t="s">
        <v>181</v>
      </c>
      <c r="N75" s="31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ht="89.25">
      <c r="A76" s="28">
        <v>45</v>
      </c>
      <c r="B76" s="29" t="s">
        <v>40</v>
      </c>
      <c r="C76" s="30">
        <v>0.6229</v>
      </c>
      <c r="D76" s="31">
        <v>24683.08</v>
      </c>
      <c r="E76" s="31" t="s">
        <v>41</v>
      </c>
      <c r="F76" s="31"/>
      <c r="G76" s="31">
        <v>15375</v>
      </c>
      <c r="H76" s="31" t="s">
        <v>182</v>
      </c>
      <c r="I76" s="31"/>
      <c r="J76" s="28" t="s">
        <v>43</v>
      </c>
      <c r="K76" s="30" t="s">
        <v>22</v>
      </c>
      <c r="L76" s="31">
        <v>66805</v>
      </c>
      <c r="M76" s="31" t="s">
        <v>183</v>
      </c>
      <c r="N76" s="3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21" customHeight="1">
      <c r="A77" s="69" t="s">
        <v>184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229.5">
      <c r="A78" s="28">
        <v>46</v>
      </c>
      <c r="B78" s="29" t="s">
        <v>185</v>
      </c>
      <c r="C78" s="30" t="s">
        <v>186</v>
      </c>
      <c r="D78" s="31">
        <v>891.35</v>
      </c>
      <c r="E78" s="31" t="s">
        <v>187</v>
      </c>
      <c r="F78" s="31" t="s">
        <v>28</v>
      </c>
      <c r="G78" s="31">
        <v>3169</v>
      </c>
      <c r="H78" s="31" t="s">
        <v>188</v>
      </c>
      <c r="I78" s="31" t="s">
        <v>189</v>
      </c>
      <c r="J78" s="28" t="s">
        <v>190</v>
      </c>
      <c r="K78" s="30" t="s">
        <v>32</v>
      </c>
      <c r="L78" s="31">
        <v>11503</v>
      </c>
      <c r="M78" s="31" t="s">
        <v>191</v>
      </c>
      <c r="N78" s="31" t="s">
        <v>192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ht="76.5">
      <c r="A79" s="28">
        <v>47</v>
      </c>
      <c r="B79" s="29" t="s">
        <v>45</v>
      </c>
      <c r="C79" s="30" t="s">
        <v>193</v>
      </c>
      <c r="D79" s="31">
        <v>936.89</v>
      </c>
      <c r="E79" s="31" t="s">
        <v>47</v>
      </c>
      <c r="F79" s="31"/>
      <c r="G79" s="31">
        <v>42</v>
      </c>
      <c r="H79" s="31" t="s">
        <v>194</v>
      </c>
      <c r="I79" s="31"/>
      <c r="J79" s="28" t="s">
        <v>49</v>
      </c>
      <c r="K79" s="30" t="s">
        <v>22</v>
      </c>
      <c r="L79" s="31">
        <v>1936</v>
      </c>
      <c r="M79" s="31" t="s">
        <v>195</v>
      </c>
      <c r="N79" s="3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ht="153">
      <c r="A80" s="28">
        <v>48</v>
      </c>
      <c r="B80" s="29" t="s">
        <v>196</v>
      </c>
      <c r="C80" s="30" t="s">
        <v>197</v>
      </c>
      <c r="D80" s="31">
        <v>51.49</v>
      </c>
      <c r="E80" s="31"/>
      <c r="F80" s="31" t="s">
        <v>53</v>
      </c>
      <c r="G80" s="31">
        <v>22</v>
      </c>
      <c r="H80" s="31"/>
      <c r="I80" s="31" t="s">
        <v>198</v>
      </c>
      <c r="J80" s="28">
        <v>21.6</v>
      </c>
      <c r="K80" s="30" t="s">
        <v>55</v>
      </c>
      <c r="L80" s="31">
        <v>211</v>
      </c>
      <c r="M80" s="31"/>
      <c r="N80" s="31" t="s">
        <v>199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ht="76.5">
      <c r="A81" s="28">
        <v>49</v>
      </c>
      <c r="B81" s="29" t="s">
        <v>35</v>
      </c>
      <c r="C81" s="30">
        <v>-0.0747</v>
      </c>
      <c r="D81" s="31">
        <v>36064.75</v>
      </c>
      <c r="E81" s="31" t="s">
        <v>36</v>
      </c>
      <c r="F81" s="31"/>
      <c r="G81" s="31">
        <v>-2694</v>
      </c>
      <c r="H81" s="31" t="s">
        <v>200</v>
      </c>
      <c r="I81" s="31"/>
      <c r="J81" s="28" t="s">
        <v>38</v>
      </c>
      <c r="K81" s="30" t="s">
        <v>22</v>
      </c>
      <c r="L81" s="31">
        <v>-5967</v>
      </c>
      <c r="M81" s="31" t="s">
        <v>201</v>
      </c>
      <c r="N81" s="31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ht="89.25">
      <c r="A82" s="28">
        <v>50</v>
      </c>
      <c r="B82" s="29" t="s">
        <v>40</v>
      </c>
      <c r="C82" s="30">
        <v>0.0747</v>
      </c>
      <c r="D82" s="31">
        <v>24683.08</v>
      </c>
      <c r="E82" s="31" t="s">
        <v>41</v>
      </c>
      <c r="F82" s="31"/>
      <c r="G82" s="31">
        <v>1844</v>
      </c>
      <c r="H82" s="31" t="s">
        <v>202</v>
      </c>
      <c r="I82" s="31"/>
      <c r="J82" s="28" t="s">
        <v>43</v>
      </c>
      <c r="K82" s="30" t="s">
        <v>22</v>
      </c>
      <c r="L82" s="31">
        <v>8011</v>
      </c>
      <c r="M82" s="31" t="s">
        <v>203</v>
      </c>
      <c r="N82" s="31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ht="21" customHeight="1">
      <c r="A83" s="69" t="s">
        <v>204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229.5">
      <c r="A84" s="28">
        <v>51</v>
      </c>
      <c r="B84" s="29" t="s">
        <v>205</v>
      </c>
      <c r="C84" s="30" t="s">
        <v>206</v>
      </c>
      <c r="D84" s="31">
        <v>1648.7</v>
      </c>
      <c r="E84" s="31" t="s">
        <v>27</v>
      </c>
      <c r="F84" s="31" t="s">
        <v>28</v>
      </c>
      <c r="G84" s="31">
        <v>165</v>
      </c>
      <c r="H84" s="31" t="s">
        <v>207</v>
      </c>
      <c r="I84" s="31" t="s">
        <v>208</v>
      </c>
      <c r="J84" s="28" t="s">
        <v>31</v>
      </c>
      <c r="K84" s="30" t="s">
        <v>32</v>
      </c>
      <c r="L84" s="31">
        <v>491</v>
      </c>
      <c r="M84" s="31" t="s">
        <v>209</v>
      </c>
      <c r="N84" s="31" t="s">
        <v>210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ht="229.5">
      <c r="A85" s="28">
        <v>52</v>
      </c>
      <c r="B85" s="29" t="s">
        <v>211</v>
      </c>
      <c r="C85" s="30">
        <v>0.1</v>
      </c>
      <c r="D85" s="31">
        <v>512.67</v>
      </c>
      <c r="E85" s="31" t="s">
        <v>147</v>
      </c>
      <c r="F85" s="31" t="s">
        <v>28</v>
      </c>
      <c r="G85" s="31">
        <v>51</v>
      </c>
      <c r="H85" s="31" t="s">
        <v>212</v>
      </c>
      <c r="I85" s="31" t="s">
        <v>208</v>
      </c>
      <c r="J85" s="28" t="s">
        <v>150</v>
      </c>
      <c r="K85" s="30" t="s">
        <v>32</v>
      </c>
      <c r="L85" s="31">
        <v>240</v>
      </c>
      <c r="M85" s="31" t="s">
        <v>213</v>
      </c>
      <c r="N85" s="31" t="s">
        <v>210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89.25">
      <c r="A86" s="28">
        <v>53</v>
      </c>
      <c r="B86" s="29" t="s">
        <v>93</v>
      </c>
      <c r="C86" s="30" t="s">
        <v>214</v>
      </c>
      <c r="D86" s="31">
        <v>8017.81</v>
      </c>
      <c r="E86" s="31" t="s">
        <v>94</v>
      </c>
      <c r="F86" s="31"/>
      <c r="G86" s="31">
        <v>39</v>
      </c>
      <c r="H86" s="31" t="s">
        <v>215</v>
      </c>
      <c r="I86" s="31"/>
      <c r="J86" s="28" t="s">
        <v>96</v>
      </c>
      <c r="K86" s="30" t="s">
        <v>22</v>
      </c>
      <c r="L86" s="31">
        <v>207</v>
      </c>
      <c r="M86" s="31" t="s">
        <v>216</v>
      </c>
      <c r="N86" s="31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153">
      <c r="A87" s="28">
        <v>54</v>
      </c>
      <c r="B87" s="29" t="s">
        <v>217</v>
      </c>
      <c r="C87" s="30" t="s">
        <v>218</v>
      </c>
      <c r="D87" s="31">
        <v>51.49</v>
      </c>
      <c r="E87" s="31"/>
      <c r="F87" s="31" t="s">
        <v>53</v>
      </c>
      <c r="G87" s="31">
        <v>1</v>
      </c>
      <c r="H87" s="31"/>
      <c r="I87" s="31">
        <v>1</v>
      </c>
      <c r="J87" s="28">
        <v>21.6</v>
      </c>
      <c r="K87" s="30" t="s">
        <v>55</v>
      </c>
      <c r="L87" s="31">
        <v>12</v>
      </c>
      <c r="M87" s="31"/>
      <c r="N87" s="31" t="s">
        <v>219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ht="76.5">
      <c r="A88" s="28">
        <v>55</v>
      </c>
      <c r="B88" s="29" t="s">
        <v>35</v>
      </c>
      <c r="C88" s="30" t="s">
        <v>220</v>
      </c>
      <c r="D88" s="31">
        <v>36064.75</v>
      </c>
      <c r="E88" s="31" t="s">
        <v>36</v>
      </c>
      <c r="F88" s="31"/>
      <c r="G88" s="31">
        <v>-191</v>
      </c>
      <c r="H88" s="31" t="s">
        <v>221</v>
      </c>
      <c r="I88" s="31"/>
      <c r="J88" s="28" t="s">
        <v>38</v>
      </c>
      <c r="K88" s="30" t="s">
        <v>22</v>
      </c>
      <c r="L88" s="31">
        <v>-423</v>
      </c>
      <c r="M88" s="31" t="s">
        <v>222</v>
      </c>
      <c r="N88" s="31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89.25">
      <c r="A89" s="28">
        <v>56</v>
      </c>
      <c r="B89" s="29" t="s">
        <v>40</v>
      </c>
      <c r="C89" s="30">
        <v>0.0053</v>
      </c>
      <c r="D89" s="31">
        <v>24683.08</v>
      </c>
      <c r="E89" s="31" t="s">
        <v>41</v>
      </c>
      <c r="F89" s="31"/>
      <c r="G89" s="31">
        <v>131</v>
      </c>
      <c r="H89" s="31" t="s">
        <v>223</v>
      </c>
      <c r="I89" s="31"/>
      <c r="J89" s="28" t="s">
        <v>43</v>
      </c>
      <c r="K89" s="30" t="s">
        <v>22</v>
      </c>
      <c r="L89" s="31">
        <v>568</v>
      </c>
      <c r="M89" s="31" t="s">
        <v>224</v>
      </c>
      <c r="N89" s="31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38.25">
      <c r="A90" s="71" t="s">
        <v>225</v>
      </c>
      <c r="B90" s="72"/>
      <c r="C90" s="72"/>
      <c r="D90" s="72"/>
      <c r="E90" s="72"/>
      <c r="F90" s="72"/>
      <c r="G90" s="32">
        <v>200051</v>
      </c>
      <c r="H90" s="32" t="s">
        <v>226</v>
      </c>
      <c r="I90" s="32" t="s">
        <v>227</v>
      </c>
      <c r="J90" s="32"/>
      <c r="K90" s="32"/>
      <c r="L90" s="32">
        <v>1283097</v>
      </c>
      <c r="M90" s="32" t="s">
        <v>228</v>
      </c>
      <c r="N90" s="32" t="s">
        <v>229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ht="12.75">
      <c r="A91" s="71" t="s">
        <v>230</v>
      </c>
      <c r="B91" s="72"/>
      <c r="C91" s="72"/>
      <c r="D91" s="72"/>
      <c r="E91" s="72"/>
      <c r="F91" s="72"/>
      <c r="G91" s="32"/>
      <c r="H91" s="32"/>
      <c r="I91" s="32"/>
      <c r="J91" s="32"/>
      <c r="K91" s="32"/>
      <c r="L91" s="32"/>
      <c r="M91" s="32"/>
      <c r="N91" s="32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ht="12.75">
      <c r="A92" s="71" t="s">
        <v>231</v>
      </c>
      <c r="B92" s="72"/>
      <c r="C92" s="72"/>
      <c r="D92" s="72"/>
      <c r="E92" s="72"/>
      <c r="F92" s="72"/>
      <c r="G92" s="32">
        <v>12893</v>
      </c>
      <c r="H92" s="32"/>
      <c r="I92" s="32"/>
      <c r="J92" s="32"/>
      <c r="K92" s="32"/>
      <c r="L92" s="32">
        <v>278541</v>
      </c>
      <c r="M92" s="32"/>
      <c r="N92" s="32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ht="12.75">
      <c r="A93" s="71" t="s">
        <v>232</v>
      </c>
      <c r="B93" s="72"/>
      <c r="C93" s="72"/>
      <c r="D93" s="72"/>
      <c r="E93" s="72"/>
      <c r="F93" s="72"/>
      <c r="G93" s="32">
        <v>177471</v>
      </c>
      <c r="H93" s="32"/>
      <c r="I93" s="32"/>
      <c r="J93" s="32"/>
      <c r="K93" s="32"/>
      <c r="L93" s="32">
        <v>949043</v>
      </c>
      <c r="M93" s="32"/>
      <c r="N93" s="32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ht="12.75">
      <c r="A94" s="71" t="s">
        <v>233</v>
      </c>
      <c r="B94" s="72"/>
      <c r="C94" s="72"/>
      <c r="D94" s="72"/>
      <c r="E94" s="72"/>
      <c r="F94" s="72"/>
      <c r="G94" s="32">
        <v>12118</v>
      </c>
      <c r="H94" s="32"/>
      <c r="I94" s="32"/>
      <c r="J94" s="32"/>
      <c r="K94" s="32"/>
      <c r="L94" s="32">
        <v>108044</v>
      </c>
      <c r="M94" s="32"/>
      <c r="N94" s="32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12.75">
      <c r="A95" s="73" t="s">
        <v>234</v>
      </c>
      <c r="B95" s="74"/>
      <c r="C95" s="74"/>
      <c r="D95" s="74"/>
      <c r="E95" s="74"/>
      <c r="F95" s="74"/>
      <c r="G95" s="33">
        <v>18308</v>
      </c>
      <c r="H95" s="33"/>
      <c r="I95" s="33"/>
      <c r="J95" s="33"/>
      <c r="K95" s="33"/>
      <c r="L95" s="33">
        <v>337035</v>
      </c>
      <c r="M95" s="33"/>
      <c r="N95" s="33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ht="12.75">
      <c r="A96" s="73" t="s">
        <v>235</v>
      </c>
      <c r="B96" s="74"/>
      <c r="C96" s="74"/>
      <c r="D96" s="74"/>
      <c r="E96" s="74"/>
      <c r="F96" s="74"/>
      <c r="G96" s="33">
        <v>12248</v>
      </c>
      <c r="H96" s="33"/>
      <c r="I96" s="33"/>
      <c r="J96" s="33"/>
      <c r="K96" s="33"/>
      <c r="L96" s="33">
        <v>211691</v>
      </c>
      <c r="M96" s="33"/>
      <c r="N96" s="33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ht="12.75">
      <c r="A97" s="73" t="s">
        <v>236</v>
      </c>
      <c r="B97" s="74"/>
      <c r="C97" s="74"/>
      <c r="D97" s="74"/>
      <c r="E97" s="74"/>
      <c r="F97" s="74"/>
      <c r="G97" s="33"/>
      <c r="H97" s="33"/>
      <c r="I97" s="33"/>
      <c r="J97" s="33"/>
      <c r="K97" s="33"/>
      <c r="L97" s="33"/>
      <c r="M97" s="33"/>
      <c r="N97" s="33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ht="12.75">
      <c r="A98" s="71" t="s">
        <v>237</v>
      </c>
      <c r="B98" s="72"/>
      <c r="C98" s="72"/>
      <c r="D98" s="72"/>
      <c r="E98" s="72"/>
      <c r="F98" s="72"/>
      <c r="G98" s="32">
        <v>230607</v>
      </c>
      <c r="H98" s="32"/>
      <c r="I98" s="32"/>
      <c r="J98" s="32"/>
      <c r="K98" s="32"/>
      <c r="L98" s="32">
        <v>1831823</v>
      </c>
      <c r="M98" s="32"/>
      <c r="N98" s="32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ht="12.75">
      <c r="A99" s="71" t="s">
        <v>238</v>
      </c>
      <c r="B99" s="72"/>
      <c r="C99" s="72"/>
      <c r="D99" s="72"/>
      <c r="E99" s="72"/>
      <c r="F99" s="72"/>
      <c r="G99" s="32">
        <v>230607</v>
      </c>
      <c r="H99" s="32"/>
      <c r="I99" s="32"/>
      <c r="J99" s="32"/>
      <c r="K99" s="32"/>
      <c r="L99" s="32">
        <v>1831823</v>
      </c>
      <c r="M99" s="32"/>
      <c r="N99" s="32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ht="12.75">
      <c r="A100" s="71" t="s">
        <v>239</v>
      </c>
      <c r="B100" s="72"/>
      <c r="C100" s="72"/>
      <c r="D100" s="72"/>
      <c r="E100" s="72"/>
      <c r="F100" s="72"/>
      <c r="G100" s="32">
        <v>46121</v>
      </c>
      <c r="H100" s="32"/>
      <c r="I100" s="32"/>
      <c r="J100" s="32"/>
      <c r="K100" s="32"/>
      <c r="L100" s="32">
        <v>366365</v>
      </c>
      <c r="M100" s="32"/>
      <c r="N100" s="32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ht="12.75">
      <c r="A101" s="73" t="s">
        <v>240</v>
      </c>
      <c r="B101" s="74"/>
      <c r="C101" s="74"/>
      <c r="D101" s="74"/>
      <c r="E101" s="74"/>
      <c r="F101" s="74"/>
      <c r="G101" s="33">
        <v>276728</v>
      </c>
      <c r="H101" s="33"/>
      <c r="I101" s="33"/>
      <c r="J101" s="33"/>
      <c r="K101" s="33"/>
      <c r="L101" s="33">
        <v>2198188</v>
      </c>
      <c r="M101" s="33"/>
      <c r="N101" s="33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ht="12.75">
      <c r="A102" s="23"/>
      <c r="B102" s="4"/>
      <c r="C102" s="4"/>
      <c r="D102" s="4"/>
      <c r="E102" s="4"/>
      <c r="F102" s="4"/>
      <c r="G102" s="24"/>
      <c r="H102" s="24"/>
      <c r="I102" s="24"/>
      <c r="J102" s="24"/>
      <c r="K102" s="24"/>
      <c r="L102" s="24"/>
      <c r="M102" s="24"/>
      <c r="N102" s="2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5:43" ht="12.75"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ht="12.75">
      <c r="A104" s="25"/>
      <c r="D104" s="26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ht="12.75">
      <c r="A105" s="27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ht="12.75">
      <c r="A106" s="25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5:43" ht="12.75"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5:43" ht="12.75"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5:43" ht="12.75"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5:43" ht="12.75"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5:43" ht="12.75"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5:43" ht="12.75"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5:43" ht="12.75"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5:43" ht="12.75"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5:43" ht="12.75"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5:43" ht="12.75"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5:43" ht="12.75"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5:43" ht="12.75"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5:43" ht="12.75"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5:43" ht="12.75"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5:43" ht="12.75"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5:43" ht="12.75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5:43" ht="12.75"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5:43" ht="12.75"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5:43" ht="12.75"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5:43" ht="12.75"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5:43" ht="12.75"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5:43" ht="12.75"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5:43" ht="12.75"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5:43" ht="12.75"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5:43" ht="12.75"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5:43" ht="12.75"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5:43" ht="12.75"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5:43" ht="12.75"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5:43" ht="12.75"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5:43" ht="12.75"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5:43" ht="12.75"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5:43" ht="12.75"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5:43" ht="12.75"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5:43" ht="12.75"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5:43" ht="12.75"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5:43" ht="12.75"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5:43" ht="12.75"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5:43" ht="12.75"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5:43" ht="12.75"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5:43" ht="12.75"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5:43" ht="12.75"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5:43" ht="12.75"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5:43" ht="12.75"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5:43" ht="12.75"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5:43" ht="12.75"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5:43" ht="12.75"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5:43" ht="12.75"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5:43" ht="12.75"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5:43" ht="12.75"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5:43" ht="12.75"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5:43" ht="12.75"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5:43" ht="12.75"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5:43" ht="12.75"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5:43" ht="12.75"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5:43" ht="12.75"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5:43" ht="12.75"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5:43" ht="12.75"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5:43" ht="12.75"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5:43" ht="12.75"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5:43" ht="12.75"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5:43" ht="12.75"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5:43" ht="12.75"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5:43" ht="12.75"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5:43" ht="12.75"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5:43" ht="12.75"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5:43" ht="12.75"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5:43" ht="12.75"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5:43" ht="12.75"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5:43" ht="12.75"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5:43" ht="12.75"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5:43" ht="12.75"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5:43" ht="12.75"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5:43" ht="12.75"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5:43" ht="12.75"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5:43" ht="12.75"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5:43" ht="12.75"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5:43" ht="12.75"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5:43" ht="12.75"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15:43" ht="12.75"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  <row r="186" spans="15:43" ht="12.75"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15:43" ht="12.75"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5:43" ht="12.75"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5:43" ht="12.75"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5:43" ht="12.75"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5:43" ht="12.75"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5:43" ht="12.75"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15:43" ht="12.75"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15:43" ht="12.75"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15:43" ht="12.75"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15:43" ht="12.75"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15:43" ht="12.75"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15:43" ht="12.75"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15:43" ht="12.75"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15:43" ht="12.75"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15:43" ht="12.75"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15:43" ht="12.75"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15:43" ht="12.75"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15:43" ht="12.75"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15:43" ht="12.75"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15:43" ht="12.75"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15:43" ht="12.75"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15:43" ht="12.75"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15:43" ht="12.75"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15:43" ht="12.75"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15:43" ht="12.75"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15:43" ht="12.75"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15:43" ht="12.75"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15:43" ht="12.75"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  <row r="215" spans="15:43" ht="12.75"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</row>
    <row r="216" spans="15:43" ht="12.75"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</row>
    <row r="217" spans="15:43" ht="12.75"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15:43" ht="12.75"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</row>
    <row r="219" spans="15:43" ht="12.75"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15:43" ht="12.75"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</row>
    <row r="221" spans="15:43" ht="12.75"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  <row r="222" spans="15:43" ht="12.75"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</row>
    <row r="223" spans="15:43" ht="12.75"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</row>
    <row r="224" spans="15:43" ht="12.75"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15:43" ht="12.75"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15:43" ht="12.75"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</row>
    <row r="227" spans="15:43" ht="12.75"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</row>
    <row r="228" spans="15:43" ht="12.75"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</row>
    <row r="229" spans="15:43" ht="12.75"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</row>
    <row r="230" spans="15:43" ht="12.75"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</row>
    <row r="231" spans="15:43" ht="12.75"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</row>
    <row r="232" spans="15:43" ht="12.75"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</row>
    <row r="233" spans="15:43" ht="12.75"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</row>
    <row r="234" spans="15:43" ht="12.75"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</row>
    <row r="235" spans="15:43" ht="12.75"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</row>
    <row r="236" spans="15:43" ht="12.75"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</row>
    <row r="237" spans="15:43" ht="12.75"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</row>
    <row r="238" spans="15:43" ht="12.75"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</row>
    <row r="239" spans="15:43" ht="12.75"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</row>
    <row r="240" spans="15:43" ht="12.75"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</row>
    <row r="241" spans="15:43" ht="12.75"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</row>
    <row r="242" spans="15:43" ht="12.75"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</row>
    <row r="243" spans="15:43" ht="12.75"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</row>
    <row r="244" spans="15:43" ht="12.75"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</row>
    <row r="245" spans="15:43" ht="12.75"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</row>
    <row r="246" spans="15:43" ht="12.75"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</row>
    <row r="247" spans="15:43" ht="12.75"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</row>
    <row r="248" spans="15:43" ht="12.75"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</row>
    <row r="249" spans="15:43" ht="12.75"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</row>
    <row r="250" spans="15:43" ht="12.75"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</row>
    <row r="251" spans="15:43" ht="12.75"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</row>
    <row r="252" spans="15:43" ht="12.75"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</row>
    <row r="253" spans="15:43" ht="12.75"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</row>
    <row r="254" spans="15:43" ht="12.75"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</row>
    <row r="255" spans="15:43" ht="12.75"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</row>
    <row r="256" spans="15:43" ht="12.75"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</row>
    <row r="257" spans="15:43" ht="12.75"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</row>
    <row r="258" spans="15:43" ht="12.75"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</row>
    <row r="259" spans="15:43" ht="12.75"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</row>
    <row r="260" spans="15:43" ht="12.75"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</row>
    <row r="261" spans="15:43" ht="12.75"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</row>
    <row r="262" spans="15:43" ht="12.75"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</row>
    <row r="263" spans="15:43" ht="12.75"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</row>
    <row r="264" spans="15:43" ht="12.75"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</row>
    <row r="265" spans="15:43" ht="12.75"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</row>
    <row r="266" spans="15:43" ht="12.75"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</row>
    <row r="267" spans="15:43" ht="12.75"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</row>
    <row r="268" spans="15:43" ht="12.75"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</row>
    <row r="269" spans="15:43" ht="12.75"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</row>
    <row r="270" spans="15:43" ht="12.75"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</row>
    <row r="271" spans="15:43" ht="12.75"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</row>
    <row r="272" spans="15:43" ht="12.75"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</row>
    <row r="273" spans="15:43" ht="12.75"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</row>
    <row r="274" spans="15:43" ht="12.75"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</row>
    <row r="275" spans="15:43" ht="12.75"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</row>
    <row r="276" spans="15:43" ht="12.75"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</row>
    <row r="277" spans="15:43" ht="12.75"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</row>
    <row r="278" spans="15:43" ht="12.75"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</row>
    <row r="279" spans="15:43" ht="12.75"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</row>
    <row r="280" spans="15:43" ht="12.75"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</row>
    <row r="281" spans="15:43" ht="12.75"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</row>
    <row r="282" spans="15:43" ht="12.75"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</row>
    <row r="283" spans="15:43" ht="12.75"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</row>
    <row r="284" spans="15:43" ht="12.75"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</row>
    <row r="285" spans="15:43" ht="12.75"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</row>
    <row r="286" spans="15:43" ht="12.75"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</row>
    <row r="287" spans="15:43" ht="12.75"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</row>
    <row r="288" spans="15:43" ht="12.75"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</row>
    <row r="289" spans="15:43" ht="12.75"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</row>
    <row r="290" spans="15:43" ht="12.75"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</row>
    <row r="291" spans="15:43" ht="12.75"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</row>
    <row r="292" spans="15:43" ht="12.75"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</row>
    <row r="293" spans="15:43" ht="12.75"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</row>
    <row r="294" spans="15:43" ht="12.75"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</row>
    <row r="295" spans="15:43" ht="12.75"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</row>
    <row r="296" spans="15:43" ht="12.75"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</row>
    <row r="297" spans="15:43" ht="12.75"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</row>
    <row r="298" spans="15:43" ht="12.75"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</row>
    <row r="299" spans="15:43" ht="12.75"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</row>
    <row r="300" spans="15:43" ht="12.75"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</row>
    <row r="301" spans="15:43" ht="12.75"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</row>
    <row r="302" spans="15:43" ht="12.75"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</row>
    <row r="303" spans="15:43" ht="12.75"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</row>
    <row r="304" spans="15:43" ht="12.75"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</row>
    <row r="305" spans="15:43" ht="12.75"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</row>
    <row r="306" spans="15:43" ht="12.75"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</row>
    <row r="307" spans="15:43" ht="12.75"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</row>
    <row r="308" spans="15:43" ht="12.75"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</row>
    <row r="309" spans="15:43" ht="12.75"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</row>
    <row r="310" spans="15:43" ht="12.75"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</row>
    <row r="311" spans="15:43" ht="12.75"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</row>
    <row r="312" spans="15:43" ht="12.75"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</row>
    <row r="313" spans="15:43" ht="12.75"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</row>
    <row r="314" spans="15:43" ht="12.75"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</row>
    <row r="315" spans="15:43" ht="12.75"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</row>
    <row r="316" spans="15:43" ht="12.75"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</row>
    <row r="317" spans="15:43" ht="12.75"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</row>
    <row r="318" spans="15:43" ht="12.75"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</row>
    <row r="319" spans="15:43" ht="12.75"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</row>
    <row r="320" spans="15:43" ht="12.75"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</row>
    <row r="321" spans="15:43" ht="12.75"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</row>
    <row r="322" spans="15:43" ht="12.75"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</row>
    <row r="323" spans="15:43" ht="12.75"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</row>
    <row r="324" spans="15:43" ht="12.75"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</row>
    <row r="325" spans="15:43" ht="12.75"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</row>
    <row r="326" spans="15:43" ht="12.75"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</row>
    <row r="327" spans="15:43" ht="12.75"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</row>
    <row r="328" spans="15:43" ht="12.75"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</row>
    <row r="329" spans="15:43" ht="12.75"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</row>
    <row r="330" spans="15:43" ht="12.75"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</row>
    <row r="331" spans="15:43" ht="12.75"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</row>
    <row r="332" spans="15:43" ht="12.75"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</row>
    <row r="333" spans="15:43" ht="12.75"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</row>
    <row r="334" spans="15:43" ht="12.75"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</row>
    <row r="335" spans="15:43" ht="12.75"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</row>
    <row r="336" spans="15:43" ht="12.75"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</row>
    <row r="337" spans="15:43" ht="12.75"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</row>
    <row r="338" spans="15:43" ht="12.75"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</row>
    <row r="339" spans="15:43" ht="12.75"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</row>
    <row r="340" spans="15:43" ht="12.75"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</row>
    <row r="341" spans="15:43" ht="12.75"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</row>
    <row r="342" spans="15:43" ht="12.75"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</row>
    <row r="343" spans="15:43" ht="12.75"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</row>
    <row r="344" spans="15:43" ht="12.75"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</row>
    <row r="345" spans="15:43" ht="12.75"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</row>
    <row r="346" spans="15:43" ht="12.75"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</row>
    <row r="347" spans="15:43" ht="12.75"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</row>
    <row r="348" spans="15:43" ht="12.75"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</row>
    <row r="349" spans="15:43" ht="12.75"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</row>
    <row r="350" spans="15:43" ht="12.75"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</row>
    <row r="351" spans="15:43" ht="12.75"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</row>
    <row r="352" spans="15:43" ht="12.75"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</row>
    <row r="353" spans="15:43" ht="12.75"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</row>
    <row r="354" spans="15:43" ht="12.75"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</row>
    <row r="355" spans="15:43" ht="12.75"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</row>
    <row r="356" spans="15:43" ht="12.75"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</row>
    <row r="357" spans="15:43" ht="12.75"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</row>
    <row r="358" spans="15:43" ht="12.75"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</row>
    <row r="359" spans="15:43" ht="12.75"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</row>
    <row r="360" spans="15:43" ht="12.75"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</row>
    <row r="361" spans="15:43" ht="12.75"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</row>
    <row r="362" spans="15:43" ht="12.75"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</row>
    <row r="363" spans="15:43" ht="12.75"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</row>
    <row r="364" spans="15:43" ht="12.75"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</row>
    <row r="365" spans="15:43" ht="12.75"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</row>
    <row r="366" spans="15:43" ht="12.75"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</row>
    <row r="367" spans="15:43" ht="12.75"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</row>
    <row r="368" spans="15:43" ht="12.75"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</row>
    <row r="369" spans="15:43" ht="12.75"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</row>
    <row r="370" spans="15:43" ht="12.75"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</row>
    <row r="371" spans="15:43" ht="12.75"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</row>
    <row r="372" spans="15:43" ht="12.75"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</row>
    <row r="373" spans="15:43" ht="12.75"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</row>
    <row r="374" spans="15:43" ht="12.75"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</row>
    <row r="375" spans="15:43" ht="12.75"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</row>
    <row r="376" spans="15:43" ht="12.75"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</row>
    <row r="377" spans="15:43" ht="12.75"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</row>
    <row r="378" spans="15:43" ht="12.75"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</row>
    <row r="379" spans="15:43" ht="12.75"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</row>
    <row r="380" spans="15:43" ht="12.75"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</row>
    <row r="381" spans="15:43" ht="12.75"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</row>
    <row r="382" spans="15:43" ht="12.75"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</row>
    <row r="383" spans="15:43" ht="12.75"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</row>
    <row r="384" spans="15:43" ht="12.75"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</row>
    <row r="385" spans="15:43" ht="12.75"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</row>
    <row r="386" spans="15:43" ht="12.75"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</row>
    <row r="387" spans="15:43" ht="12.75"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</row>
    <row r="388" spans="15:43" ht="12.75"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</row>
    <row r="389" spans="15:43" ht="12.75"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</row>
    <row r="390" spans="15:43" ht="12.75"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</row>
    <row r="391" spans="15:43" ht="12.75"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</row>
    <row r="392" spans="15:43" ht="12.75"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</row>
    <row r="393" spans="15:43" ht="12.75"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</row>
    <row r="394" spans="15:43" ht="12.75"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</row>
    <row r="395" spans="15:43" ht="12.75"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</row>
    <row r="396" spans="15:43" ht="12.75"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</row>
    <row r="397" spans="15:43" ht="12.75"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</row>
    <row r="398" spans="15:43" ht="12.75"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</row>
    <row r="399" spans="15:43" ht="12.75"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</row>
    <row r="400" spans="15:43" ht="12.75"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</row>
    <row r="401" spans="15:43" ht="12.75"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</row>
    <row r="402" spans="15:43" ht="12.75"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</row>
    <row r="403" spans="15:43" ht="12.75"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</row>
    <row r="404" spans="15:43" ht="12.75"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</row>
    <row r="405" spans="15:43" ht="12.75"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</row>
    <row r="406" spans="15:43" ht="12.75"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</row>
    <row r="407" spans="15:43" ht="12.75"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</row>
    <row r="408" spans="15:43" ht="12.75"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</row>
    <row r="409" spans="15:43" ht="12.75"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</row>
    <row r="410" spans="15:43" ht="12.75"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</row>
    <row r="411" spans="15:43" ht="12.75"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</row>
    <row r="412" spans="15:43" ht="12.75"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</row>
    <row r="413" spans="15:43" ht="12.75"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</row>
    <row r="414" spans="15:43" ht="12.75"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</row>
    <row r="415" spans="15:43" ht="12.75"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</row>
    <row r="416" spans="15:43" ht="12.75"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</row>
    <row r="417" spans="15:43" ht="12.75"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</row>
    <row r="418" spans="15:43" ht="12.75"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</row>
    <row r="419" spans="15:43" ht="12.75"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</row>
    <row r="420" spans="15:43" ht="12.75"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</row>
    <row r="421" spans="15:43" ht="12.75"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</row>
    <row r="422" spans="15:43" ht="12.75"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</row>
    <row r="423" spans="15:43" ht="12.75"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</row>
    <row r="424" spans="15:43" ht="12.75"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</row>
    <row r="425" spans="15:43" ht="12.75"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</row>
    <row r="426" spans="15:43" ht="12.75"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</row>
    <row r="427" spans="15:43" ht="12.75"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</row>
    <row r="428" spans="15:43" ht="12.75"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</row>
    <row r="429" spans="15:43" ht="12.75"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</row>
    <row r="430" spans="15:43" ht="12.75"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</row>
    <row r="431" spans="15:43" ht="12.75"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</row>
    <row r="432" spans="15:43" ht="12.75"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</row>
    <row r="433" spans="15:43" ht="12.75"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</row>
    <row r="434" spans="15:43" ht="12.75"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</row>
    <row r="435" spans="15:43" ht="12.75"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</row>
    <row r="436" spans="15:43" ht="12.75"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</row>
    <row r="437" spans="15:43" ht="12.75"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</row>
    <row r="438" spans="15:43" ht="12.75"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</row>
    <row r="439" spans="15:43" ht="12.75"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</row>
    <row r="440" spans="15:43" ht="12.75"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</row>
    <row r="441" spans="15:43" ht="12.75"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</row>
    <row r="442" spans="15:43" ht="12.75"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</row>
    <row r="443" spans="15:43" ht="12.75"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</row>
    <row r="444" spans="15:43" ht="12.75"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</row>
    <row r="445" spans="15:43" ht="12.75"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</row>
    <row r="446" spans="15:43" ht="12.75"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</row>
    <row r="447" spans="15:43" ht="12.75"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</row>
    <row r="448" spans="15:43" ht="12.75"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</row>
    <row r="449" spans="15:43" ht="12.75"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</row>
    <row r="450" spans="15:19" ht="12.75">
      <c r="O450" s="4"/>
      <c r="P450" s="4"/>
      <c r="Q450" s="4"/>
      <c r="R450" s="4"/>
      <c r="S450" s="4"/>
    </row>
    <row r="451" spans="15:19" ht="12.75">
      <c r="O451" s="4"/>
      <c r="P451" s="4"/>
      <c r="Q451" s="4"/>
      <c r="R451" s="4"/>
      <c r="S451" s="4"/>
    </row>
    <row r="452" spans="15:19" ht="12.75">
      <c r="O452" s="4"/>
      <c r="P452" s="4"/>
      <c r="Q452" s="4"/>
      <c r="R452" s="4"/>
      <c r="S452" s="4"/>
    </row>
    <row r="453" spans="15:19" ht="12.75">
      <c r="O453" s="4"/>
      <c r="P453" s="4"/>
      <c r="Q453" s="4"/>
      <c r="R453" s="4"/>
      <c r="S453" s="4"/>
    </row>
    <row r="454" spans="15:19" ht="12.75">
      <c r="O454" s="4"/>
      <c r="P454" s="4"/>
      <c r="Q454" s="4"/>
      <c r="R454" s="4"/>
      <c r="S454" s="4"/>
    </row>
    <row r="455" spans="15:19" ht="12.75">
      <c r="O455" s="4"/>
      <c r="P455" s="4"/>
      <c r="Q455" s="4"/>
      <c r="R455" s="4"/>
      <c r="S455" s="4"/>
    </row>
    <row r="456" spans="15:19" ht="12.75">
      <c r="O456" s="4"/>
      <c r="P456" s="4"/>
      <c r="Q456" s="4"/>
      <c r="R456" s="4"/>
      <c r="S456" s="4"/>
    </row>
    <row r="457" spans="15:19" ht="12.75">
      <c r="O457" s="4"/>
      <c r="P457" s="4"/>
      <c r="Q457" s="4"/>
      <c r="R457" s="4"/>
      <c r="S457" s="4"/>
    </row>
    <row r="458" spans="15:19" ht="12.75">
      <c r="O458" s="4"/>
      <c r="P458" s="4"/>
      <c r="Q458" s="4"/>
      <c r="R458" s="4"/>
      <c r="S458" s="4"/>
    </row>
    <row r="459" spans="15:19" ht="12.75">
      <c r="O459" s="4"/>
      <c r="P459" s="4"/>
      <c r="Q459" s="4"/>
      <c r="R459" s="4"/>
      <c r="S459" s="4"/>
    </row>
    <row r="460" spans="15:19" ht="12.75">
      <c r="O460" s="4"/>
      <c r="P460" s="4"/>
      <c r="Q460" s="4"/>
      <c r="R460" s="4"/>
      <c r="S460" s="4"/>
    </row>
    <row r="461" spans="15:19" ht="12.75">
      <c r="O461" s="4"/>
      <c r="P461" s="4"/>
      <c r="Q461" s="4"/>
      <c r="R461" s="4"/>
      <c r="S461" s="4"/>
    </row>
    <row r="462" spans="15:19" ht="12.75">
      <c r="O462" s="4"/>
      <c r="P462" s="4"/>
      <c r="Q462" s="4"/>
      <c r="R462" s="4"/>
      <c r="S462" s="4"/>
    </row>
    <row r="463" spans="15:19" ht="12.75">
      <c r="O463" s="4"/>
      <c r="P463" s="4"/>
      <c r="Q463" s="4"/>
      <c r="R463" s="4"/>
      <c r="S463" s="4"/>
    </row>
    <row r="464" spans="15:19" ht="12.75">
      <c r="O464" s="4"/>
      <c r="P464" s="4"/>
      <c r="Q464" s="4"/>
      <c r="R464" s="4"/>
      <c r="S464" s="4"/>
    </row>
    <row r="465" spans="15:19" ht="12.75">
      <c r="O465" s="4"/>
      <c r="P465" s="4"/>
      <c r="Q465" s="4"/>
      <c r="R465" s="4"/>
      <c r="S465" s="4"/>
    </row>
    <row r="466" spans="15:19" ht="12.75">
      <c r="O466" s="4"/>
      <c r="P466" s="4"/>
      <c r="Q466" s="4"/>
      <c r="R466" s="4"/>
      <c r="S466" s="4"/>
    </row>
    <row r="467" spans="15:19" ht="12.75">
      <c r="O467" s="4"/>
      <c r="P467" s="4"/>
      <c r="Q467" s="4"/>
      <c r="R467" s="4"/>
      <c r="S467" s="4"/>
    </row>
    <row r="468" spans="15:19" ht="12.75">
      <c r="O468" s="4"/>
      <c r="P468" s="4"/>
      <c r="Q468" s="4"/>
      <c r="R468" s="4"/>
      <c r="S468" s="4"/>
    </row>
    <row r="469" spans="15:19" ht="12.75">
      <c r="O469" s="4"/>
      <c r="P469" s="4"/>
      <c r="Q469" s="4"/>
      <c r="R469" s="4"/>
      <c r="S469" s="4"/>
    </row>
    <row r="470" spans="15:19" ht="12.75">
      <c r="O470" s="4"/>
      <c r="P470" s="4"/>
      <c r="Q470" s="4"/>
      <c r="R470" s="4"/>
      <c r="S470" s="4"/>
    </row>
    <row r="471" spans="15:19" ht="12.75">
      <c r="O471" s="4"/>
      <c r="P471" s="4"/>
      <c r="Q471" s="4"/>
      <c r="R471" s="4"/>
      <c r="S471" s="4"/>
    </row>
    <row r="472" spans="15:19" ht="12.75">
      <c r="O472" s="4"/>
      <c r="P472" s="4"/>
      <c r="Q472" s="4"/>
      <c r="R472" s="4"/>
      <c r="S472" s="4"/>
    </row>
    <row r="473" spans="15:19" ht="12.75">
      <c r="O473" s="4"/>
      <c r="P473" s="4"/>
      <c r="Q473" s="4"/>
      <c r="R473" s="4"/>
      <c r="S473" s="4"/>
    </row>
    <row r="474" spans="15:19" ht="12.75">
      <c r="O474" s="4"/>
      <c r="P474" s="4"/>
      <c r="Q474" s="4"/>
      <c r="R474" s="4"/>
      <c r="S474" s="4"/>
    </row>
    <row r="475" spans="15:19" ht="12.75">
      <c r="O475" s="4"/>
      <c r="P475" s="4"/>
      <c r="Q475" s="4"/>
      <c r="R475" s="4"/>
      <c r="S475" s="4"/>
    </row>
    <row r="476" spans="15:19" ht="12.75">
      <c r="O476" s="4"/>
      <c r="P476" s="4"/>
      <c r="Q476" s="4"/>
      <c r="R476" s="4"/>
      <c r="S476" s="4"/>
    </row>
    <row r="477" spans="15:19" ht="12.75">
      <c r="O477" s="4"/>
      <c r="P477" s="4"/>
      <c r="Q477" s="4"/>
      <c r="R477" s="4"/>
      <c r="S477" s="4"/>
    </row>
    <row r="478" spans="15:19" ht="12.75">
      <c r="O478" s="4"/>
      <c r="P478" s="4"/>
      <c r="Q478" s="4"/>
      <c r="R478" s="4"/>
      <c r="S478" s="4"/>
    </row>
    <row r="479" spans="15:19" ht="12.75">
      <c r="O479" s="4"/>
      <c r="P479" s="4"/>
      <c r="Q479" s="4"/>
      <c r="R479" s="4"/>
      <c r="S479" s="4"/>
    </row>
    <row r="480" spans="15:19" ht="12.75">
      <c r="O480" s="4"/>
      <c r="P480" s="4"/>
      <c r="Q480" s="4"/>
      <c r="R480" s="4"/>
      <c r="S480" s="4"/>
    </row>
    <row r="481" spans="15:19" ht="12.75">
      <c r="O481" s="4"/>
      <c r="P481" s="4"/>
      <c r="Q481" s="4"/>
      <c r="R481" s="4"/>
      <c r="S481" s="4"/>
    </row>
    <row r="482" spans="15:19" ht="12.75">
      <c r="O482" s="4"/>
      <c r="P482" s="4"/>
      <c r="Q482" s="4"/>
      <c r="R482" s="4"/>
      <c r="S482" s="4"/>
    </row>
    <row r="483" spans="15:19" ht="12.75">
      <c r="O483" s="4"/>
      <c r="P483" s="4"/>
      <c r="Q483" s="4"/>
      <c r="R483" s="4"/>
      <c r="S483" s="4"/>
    </row>
    <row r="484" spans="15:19" ht="12.75">
      <c r="O484" s="4"/>
      <c r="P484" s="4"/>
      <c r="Q484" s="4"/>
      <c r="R484" s="4"/>
      <c r="S484" s="4"/>
    </row>
    <row r="485" spans="15:19" ht="12.75">
      <c r="O485" s="4"/>
      <c r="P485" s="4"/>
      <c r="Q485" s="4"/>
      <c r="R485" s="4"/>
      <c r="S485" s="4"/>
    </row>
    <row r="486" spans="15:19" ht="12.75">
      <c r="O486" s="4"/>
      <c r="P486" s="4"/>
      <c r="Q486" s="4"/>
      <c r="R486" s="4"/>
      <c r="S486" s="4"/>
    </row>
    <row r="487" spans="15:19" ht="12.75">
      <c r="O487" s="4"/>
      <c r="P487" s="4"/>
      <c r="Q487" s="4"/>
      <c r="R487" s="4"/>
      <c r="S487" s="4"/>
    </row>
    <row r="488" spans="15:19" ht="12.75">
      <c r="O488" s="4"/>
      <c r="P488" s="4"/>
      <c r="Q488" s="4"/>
      <c r="R488" s="4"/>
      <c r="S488" s="4"/>
    </row>
    <row r="489" spans="15:19" ht="12.75">
      <c r="O489" s="4"/>
      <c r="P489" s="4"/>
      <c r="Q489" s="4"/>
      <c r="R489" s="4"/>
      <c r="S489" s="4"/>
    </row>
    <row r="490" spans="15:19" ht="12.75">
      <c r="O490" s="4"/>
      <c r="P490" s="4"/>
      <c r="Q490" s="4"/>
      <c r="R490" s="4"/>
      <c r="S490" s="4"/>
    </row>
    <row r="491" spans="15:19" ht="12.75">
      <c r="O491" s="4"/>
      <c r="P491" s="4"/>
      <c r="Q491" s="4"/>
      <c r="R491" s="4"/>
      <c r="S491" s="4"/>
    </row>
    <row r="492" spans="15:19" ht="12.75">
      <c r="O492" s="4"/>
      <c r="P492" s="4"/>
      <c r="Q492" s="4"/>
      <c r="R492" s="4"/>
      <c r="S492" s="4"/>
    </row>
    <row r="493" spans="15:19" ht="12.75">
      <c r="O493" s="4"/>
      <c r="P493" s="4"/>
      <c r="Q493" s="4"/>
      <c r="R493" s="4"/>
      <c r="S493" s="4"/>
    </row>
    <row r="494" spans="15:19" ht="12.75">
      <c r="O494" s="4"/>
      <c r="P494" s="4"/>
      <c r="Q494" s="4"/>
      <c r="R494" s="4"/>
      <c r="S494" s="4"/>
    </row>
    <row r="495" spans="15:19" ht="12.75">
      <c r="O495" s="4"/>
      <c r="P495" s="4"/>
      <c r="Q495" s="4"/>
      <c r="R495" s="4"/>
      <c r="S495" s="4"/>
    </row>
    <row r="496" spans="15:19" ht="12.75">
      <c r="O496" s="4"/>
      <c r="P496" s="4"/>
      <c r="Q496" s="4"/>
      <c r="R496" s="4"/>
      <c r="S496" s="4"/>
    </row>
    <row r="497" spans="15:19" ht="12.75">
      <c r="O497" s="4"/>
      <c r="P497" s="4"/>
      <c r="Q497" s="4"/>
      <c r="R497" s="4"/>
      <c r="S497" s="4"/>
    </row>
    <row r="498" spans="15:19" ht="12.75">
      <c r="O498" s="4"/>
      <c r="P498" s="4"/>
      <c r="Q498" s="4"/>
      <c r="R498" s="4"/>
      <c r="S498" s="4"/>
    </row>
    <row r="499" spans="15:19" ht="12.75">
      <c r="O499" s="4"/>
      <c r="P499" s="4"/>
      <c r="Q499" s="4"/>
      <c r="R499" s="4"/>
      <c r="S499" s="4"/>
    </row>
    <row r="500" spans="15:19" ht="12.75">
      <c r="O500" s="4"/>
      <c r="P500" s="4"/>
      <c r="Q500" s="4"/>
      <c r="R500" s="4"/>
      <c r="S500" s="4"/>
    </row>
    <row r="501" spans="15:19" ht="12.75">
      <c r="O501" s="4"/>
      <c r="P501" s="4"/>
      <c r="Q501" s="4"/>
      <c r="R501" s="4"/>
      <c r="S501" s="4"/>
    </row>
    <row r="502" spans="15:19" ht="12.75">
      <c r="O502" s="4"/>
      <c r="P502" s="4"/>
      <c r="Q502" s="4"/>
      <c r="R502" s="4"/>
      <c r="S502" s="4"/>
    </row>
    <row r="503" spans="15:19" ht="12.75">
      <c r="O503" s="4"/>
      <c r="P503" s="4"/>
      <c r="Q503" s="4"/>
      <c r="R503" s="4"/>
      <c r="S503" s="4"/>
    </row>
    <row r="504" spans="15:19" ht="12.75">
      <c r="O504" s="4"/>
      <c r="P504" s="4"/>
      <c r="Q504" s="4"/>
      <c r="R504" s="4"/>
      <c r="S504" s="4"/>
    </row>
    <row r="505" spans="15:19" ht="12.75">
      <c r="O505" s="4"/>
      <c r="P505" s="4"/>
      <c r="Q505" s="4"/>
      <c r="R505" s="4"/>
      <c r="S505" s="4"/>
    </row>
    <row r="506" spans="15:19" ht="12.75">
      <c r="O506" s="4"/>
      <c r="P506" s="4"/>
      <c r="Q506" s="4"/>
      <c r="R506" s="4"/>
      <c r="S506" s="4"/>
    </row>
    <row r="507" spans="15:19" ht="12.75">
      <c r="O507" s="4"/>
      <c r="P507" s="4"/>
      <c r="Q507" s="4"/>
      <c r="R507" s="4"/>
      <c r="S507" s="4"/>
    </row>
    <row r="508" spans="15:19" ht="12.75">
      <c r="O508" s="4"/>
      <c r="P508" s="4"/>
      <c r="Q508" s="4"/>
      <c r="R508" s="4"/>
      <c r="S508" s="4"/>
    </row>
    <row r="509" spans="15:19" ht="12.75">
      <c r="O509" s="4"/>
      <c r="P509" s="4"/>
      <c r="Q509" s="4"/>
      <c r="R509" s="4"/>
      <c r="S509" s="4"/>
    </row>
    <row r="510" spans="15:19" ht="12.75">
      <c r="O510" s="4"/>
      <c r="P510" s="4"/>
      <c r="Q510" s="4"/>
      <c r="R510" s="4"/>
      <c r="S510" s="4"/>
    </row>
    <row r="511" spans="15:19" ht="12.75">
      <c r="O511" s="4"/>
      <c r="P511" s="4"/>
      <c r="Q511" s="4"/>
      <c r="R511" s="4"/>
      <c r="S511" s="4"/>
    </row>
    <row r="512" spans="15:19" ht="12.75">
      <c r="O512" s="4"/>
      <c r="P512" s="4"/>
      <c r="Q512" s="4"/>
      <c r="R512" s="4"/>
      <c r="S512" s="4"/>
    </row>
    <row r="513" spans="15:19" ht="12.75">
      <c r="O513" s="4"/>
      <c r="P513" s="4"/>
      <c r="Q513" s="4"/>
      <c r="R513" s="4"/>
      <c r="S513" s="4"/>
    </row>
    <row r="514" spans="15:19" ht="12.75">
      <c r="O514" s="4"/>
      <c r="P514" s="4"/>
      <c r="Q514" s="4"/>
      <c r="R514" s="4"/>
      <c r="S514" s="4"/>
    </row>
    <row r="515" spans="15:19" ht="12.75">
      <c r="O515" s="4"/>
      <c r="P515" s="4"/>
      <c r="Q515" s="4"/>
      <c r="R515" s="4"/>
      <c r="S515" s="4"/>
    </row>
    <row r="516" spans="15:19" ht="12.75">
      <c r="O516" s="4"/>
      <c r="P516" s="4"/>
      <c r="Q516" s="4"/>
      <c r="R516" s="4"/>
      <c r="S516" s="4"/>
    </row>
    <row r="517" spans="15:19" ht="12.75">
      <c r="O517" s="4"/>
      <c r="P517" s="4"/>
      <c r="Q517" s="4"/>
      <c r="R517" s="4"/>
      <c r="S517" s="4"/>
    </row>
    <row r="518" spans="15:19" ht="12.75">
      <c r="O518" s="4"/>
      <c r="P518" s="4"/>
      <c r="Q518" s="4"/>
      <c r="R518" s="4"/>
      <c r="S518" s="4"/>
    </row>
    <row r="519" spans="15:19" ht="12.75">
      <c r="O519" s="4"/>
      <c r="P519" s="4"/>
      <c r="Q519" s="4"/>
      <c r="R519" s="4"/>
      <c r="S519" s="4"/>
    </row>
    <row r="520" spans="15:19" ht="12.75">
      <c r="O520" s="4"/>
      <c r="P520" s="4"/>
      <c r="Q520" s="4"/>
      <c r="R520" s="4"/>
      <c r="S520" s="4"/>
    </row>
    <row r="521" spans="15:19" ht="12.75">
      <c r="O521" s="4"/>
      <c r="P521" s="4"/>
      <c r="Q521" s="4"/>
      <c r="R521" s="4"/>
      <c r="S521" s="4"/>
    </row>
    <row r="522" spans="15:19" ht="12.75">
      <c r="O522" s="4"/>
      <c r="P522" s="4"/>
      <c r="Q522" s="4"/>
      <c r="R522" s="4"/>
      <c r="S522" s="4"/>
    </row>
    <row r="523" spans="15:19" ht="12.75">
      <c r="O523" s="4"/>
      <c r="P523" s="4"/>
      <c r="Q523" s="4"/>
      <c r="R523" s="4"/>
      <c r="S523" s="4"/>
    </row>
    <row r="524" spans="15:19" ht="12.75">
      <c r="O524" s="4"/>
      <c r="P524" s="4"/>
      <c r="Q524" s="4"/>
      <c r="R524" s="4"/>
      <c r="S524" s="4"/>
    </row>
    <row r="525" spans="15:19" ht="12.75">
      <c r="O525" s="4"/>
      <c r="P525" s="4"/>
      <c r="Q525" s="4"/>
      <c r="R525" s="4"/>
      <c r="S525" s="4"/>
    </row>
    <row r="526" spans="15:19" ht="12.75">
      <c r="O526" s="4"/>
      <c r="P526" s="4"/>
      <c r="Q526" s="4"/>
      <c r="R526" s="4"/>
      <c r="S526" s="4"/>
    </row>
    <row r="527" spans="15:19" ht="12.75">
      <c r="O527" s="4"/>
      <c r="P527" s="4"/>
      <c r="Q527" s="4"/>
      <c r="R527" s="4"/>
      <c r="S527" s="4"/>
    </row>
    <row r="528" spans="15:17" ht="12.75">
      <c r="O528" s="4"/>
      <c r="P528" s="4"/>
      <c r="Q528" s="4"/>
    </row>
    <row r="529" spans="15:17" ht="12.75">
      <c r="O529" s="4"/>
      <c r="P529" s="4"/>
      <c r="Q529" s="4"/>
    </row>
    <row r="530" spans="15:17" ht="12.75">
      <c r="O530" s="4"/>
      <c r="P530" s="4"/>
      <c r="Q530" s="4"/>
    </row>
    <row r="531" spans="15:17" ht="12.75">
      <c r="O531" s="4"/>
      <c r="P531" s="4"/>
      <c r="Q531" s="4"/>
    </row>
  </sheetData>
  <sheetProtection/>
  <mergeCells count="42">
    <mergeCell ref="A92:F92"/>
    <mergeCell ref="A93:F93"/>
    <mergeCell ref="A94:F94"/>
    <mergeCell ref="A95:F95"/>
    <mergeCell ref="A100:F100"/>
    <mergeCell ref="A101:F101"/>
    <mergeCell ref="A96:F96"/>
    <mergeCell ref="A97:F97"/>
    <mergeCell ref="A98:F98"/>
    <mergeCell ref="A99:F99"/>
    <mergeCell ref="A65:N65"/>
    <mergeCell ref="A71:N71"/>
    <mergeCell ref="A77:N77"/>
    <mergeCell ref="A83:N83"/>
    <mergeCell ref="A90:F90"/>
    <mergeCell ref="A91:F91"/>
    <mergeCell ref="A24:N24"/>
    <mergeCell ref="A30:N30"/>
    <mergeCell ref="A37:N37"/>
    <mergeCell ref="A44:N44"/>
    <mergeCell ref="A52:N52"/>
    <mergeCell ref="A59:N59"/>
    <mergeCell ref="A6:N6"/>
    <mergeCell ref="A9:N9"/>
    <mergeCell ref="A11:N11"/>
    <mergeCell ref="D21:D22"/>
    <mergeCell ref="G21:G22"/>
    <mergeCell ref="L21:L22"/>
    <mergeCell ref="D20:F20"/>
    <mergeCell ref="C20:C22"/>
    <mergeCell ref="L20:N20"/>
    <mergeCell ref="G20:I20"/>
    <mergeCell ref="A7:N7"/>
    <mergeCell ref="A10:N10"/>
    <mergeCell ref="A12:N12"/>
    <mergeCell ref="O20:O22"/>
    <mergeCell ref="K15:L15"/>
    <mergeCell ref="K17:L17"/>
    <mergeCell ref="K16:L16"/>
    <mergeCell ref="J20:K20"/>
    <mergeCell ref="A20:A22"/>
    <mergeCell ref="B20:B22"/>
  </mergeCells>
  <printOptions/>
  <pageMargins left="0.46" right="0.16" top="0.32" bottom="0.37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podkopaeva</cp:lastModifiedBy>
  <cp:lastPrinted>2019-05-13T03:20:47Z</cp:lastPrinted>
  <dcterms:created xsi:type="dcterms:W3CDTF">2003-01-28T12:33:10Z</dcterms:created>
  <dcterms:modified xsi:type="dcterms:W3CDTF">2019-06-24T08:25:23Z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