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6045" activeTab="0"/>
  </bookViews>
  <sheets>
    <sheet name="Мои данные" sheetId="1" r:id="rId1"/>
  </sheets>
  <definedNames>
    <definedName name="_xlnm.Print_Titles" localSheetId="0">'Мои данные'!$22:$22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Руслан</author>
    <author>Lexy</author>
  </authors>
  <commentList>
    <comment ref="C17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6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6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7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7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6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6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6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7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0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2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6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6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6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6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6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6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6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7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6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6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0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9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2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2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2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2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2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2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2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2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2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6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6" authorId="4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47" authorId="7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7" authorId="7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47" authorId="7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8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</commentList>
</comments>
</file>

<file path=xl/sharedStrings.xml><?xml version="1.0" encoding="utf-8"?>
<sst xmlns="http://schemas.openxmlformats.org/spreadsheetml/2006/main" count="149" uniqueCount="117">
  <si>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</si>
  <si>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</si>
  <si>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</si>
  <si>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</si>
  <si>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</si>
  <si>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</si>
  <si>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</si>
  <si>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</si>
  <si>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</si>
  <si>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</si>
  <si>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</si>
  <si>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</si>
  <si>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</si>
  <si>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</si>
  <si>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</si>
  <si>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</si>
  <si>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</si>
  <si>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</si>
  <si>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</si>
  <si>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</si>
  <si>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</si>
  <si>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</si>
  <si>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</si>
  <si>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Составлен в базисных и текущих ценах по состоянию на                          20      г.</t>
  </si>
  <si>
    <t xml:space="preserve">   Раздел 1. Ремонт  стоек</t>
  </si>
  <si>
    <t>ТЕРр68-5-4
Вырезка сухих ветвей деревьев лиственных пород диаметром: более 350 мм при количестве срезанных ветвей до 15
1 дерево
______________
(Территориальная поправка к базе 2001г МАТ=1,1), МАТ х 1,1
------------------------
НР 88%=104%*0.85 от ФОТ; (5349)
СП 48%=60%*0.8 от ФОТ; (2917</t>
  </si>
  <si>
    <t>21,6
----------
5,95</t>
  </si>
  <si>
    <t>8,05
----------
21,6</t>
  </si>
  <si>
    <t>ТСЭМ-031001
Автогидроподъемники высотой подъема 12 м
маш.-ч
______________
(Территориальная поправка к базе 2001г МАТ=1,1), МАТ х 1,1
------------------------
НР 88%=104%*0.85 от ФОТ; (3047)
СП 48%=60%*0.8 от ФОТ; (1662</t>
  </si>
  <si>
    <t>17,4
(0,58*30)</t>
  </si>
  <si>
    <t>78,3
----------
9,21</t>
  </si>
  <si>
    <t>1362
----------
160</t>
  </si>
  <si>
    <t>7,19
----------
21,6</t>
  </si>
  <si>
    <t>9796
----------
3462</t>
  </si>
  <si>
    <t>17д-002-012
Текущий ремонт металлических стоек
стойка
______________
(Территориальная поправка к базе 2001г МАТ=1,1), МАТ х 1,1
------------------------
НР 142% от ФОТ)
СП 95% от ФОТ</t>
  </si>
  <si>
    <t>ТС-1-4-0
Затраты труда рабочих (средний разряд 4)
чел.-ч
______________
(Территориальная поправка к базе 2001г МАТ=1,1), МАТ х 1,1
------------------------
НР 88%=104%*0.85 от ФОТ; (29645)
СП 48%=60%*0.8 от ФОТ; (16170</t>
  </si>
  <si>
    <t>ТЕРр62-32-1
Окраска масляными составами ранее окрашенных поверхностей труб: стальных за 1 раз
100 м2 окрашиваемой поверхности
______________
(Территориальная поправка к базе 2001г МАТ=1,1), МАТ х 1,1
------------------------
НР 68%=80%*0.85 от ФОТ; (4767)
СП 40%=50%*0.8 от ФОТ; (2804</t>
  </si>
  <si>
    <t>0,668192
(70*4*2*3,14*0,076/2/100)</t>
  </si>
  <si>
    <t>485,69
----------
509,23</t>
  </si>
  <si>
    <t>325
----------
339</t>
  </si>
  <si>
    <t>21,6
----------
3,765</t>
  </si>
  <si>
    <t>7010
----------
1281</t>
  </si>
  <si>
    <t xml:space="preserve">   Раздел 2. Установка  знаков  на стойках</t>
  </si>
  <si>
    <t>ТЕР27-09-008-01
Установка дорожных знаков бесфундаментных: на металлических стойках
100 знаков
______________
(Территориальная поправка к базе 2001г МАТ=1,1), МАТ х 1,1
------------------------
НР 121%=142%*0.85 от ФОТ; (39991)
СП 76%=95%*0.8 от ФОТ; (25118</t>
  </si>
  <si>
    <t>2976,77
----------
1546,81</t>
  </si>
  <si>
    <t>2303,45
----------
211,06</t>
  </si>
  <si>
    <t>1429
----------
742</t>
  </si>
  <si>
    <t>1106
----------
101</t>
  </si>
  <si>
    <t>21,6
----------
5,318</t>
  </si>
  <si>
    <t>7,787
----------
21,585</t>
  </si>
  <si>
    <t>30863
----------
3948</t>
  </si>
  <si>
    <t>8610
----------
2187</t>
  </si>
  <si>
    <t>ТСЭМ-160501
Машины бурильные на тракторе 85 кВт (115 л.с.), глубина бурения 3,5 м
маш.-ч
______________
(Территориальная поправка к базе 2001г МАТ=1,1), МАТ х 1,1
------------------------
НР 121%=142%*0.85 от ФОТ; (-2410)
СП 76%=95%*0.8 от ФОТ; (-1514</t>
  </si>
  <si>
    <t>154,43
----------
15,07</t>
  </si>
  <si>
    <t>-945
----------
-92</t>
  </si>
  <si>
    <t>7,43
----------
21,6</t>
  </si>
  <si>
    <t>-7022
----------
-1992</t>
  </si>
  <si>
    <t>ТЕР01-02-058-06
Копание ям вручную без креплений для стоек и столбов: с откосами глубиной до 1,5 м, группа грунтов 2
100 м3 грунта
______________
(Территориальная поправка к базе 2001г МАТ=1,1), МАТ х 1,1
------------------------
НР 68%=80%*0.85 от ФОТ; (2025)
СП 36%=45%*0.8 от ФОТ; (1072</t>
  </si>
  <si>
    <t>0,12
(0,5*0,5*1*48/100)</t>
  </si>
  <si>
    <t>ТЕР06-01-001-01
Устройство бетонной подготовки
100 м3 бетона, бутобетона и железобетона в деле
______________
(Территориальная поправка к базе 2001г МАТ=1,1), МАТ х 1,1
------------------------
НР 89%=105%*0.85 от ФОТ; (226)
СП 52%=65%*0.8 от ФОТ; (132</t>
  </si>
  <si>
    <t>0,0075
(0,25*0,25*0,25*48/100)</t>
  </si>
  <si>
    <t>1342,8
----------
74468,12</t>
  </si>
  <si>
    <t>1704,55
----------
222,48</t>
  </si>
  <si>
    <t>10
----------
558</t>
  </si>
  <si>
    <t>13
----------
2</t>
  </si>
  <si>
    <t>21,6
----------
4,552</t>
  </si>
  <si>
    <t>6,599
----------
21,591</t>
  </si>
  <si>
    <t>218
----------
2542</t>
  </si>
  <si>
    <t>84
----------
36</t>
  </si>
  <si>
    <t xml:space="preserve">   Раздел 3. Замена дорожных знаков</t>
  </si>
  <si>
    <t>ТЕР27-09-012-01
При установке дополнительных щитков добавлять к расценкам таблиц с 27-09-008 по 27-09-011
100 знаков
______________
(Территориальная поправка к базе 2001г МАТ=1,1;
ОЗП=0,7; ЭМ=0,7 к расх.; ЗПМ=0,7; ТЗ=0,7; ТЗМ=0,7), МАТ х 1,1
------------------------
НР 121%=142%*0.85 от ФОТ; (4944)
СП 76%=95%*0.8 от ФОТ; (3105</t>
  </si>
  <si>
    <t>394,13
----------
277,9</t>
  </si>
  <si>
    <t>189
----------
134</t>
  </si>
  <si>
    <t>21,6
----------
9,989</t>
  </si>
  <si>
    <t>4086
----------
1333</t>
  </si>
  <si>
    <t>ТЕР27-09-012-01
При установке дополнительных щитков добавлять к расценкам таблиц с 27-09-008 по 27-09-011
100 знаков
______________
(Территориальная поправка к базе 2001г МАТ=1,1), МАТ х 1,1
------------------------
НР 121%=142%*0.85 от ФОТ; (7064)
СП 76%=95%*0.8 от ФОТ; (4437</t>
  </si>
  <si>
    <t>563,04
----------
277,9</t>
  </si>
  <si>
    <t>270
----------
134</t>
  </si>
  <si>
    <t>5838
----------
1332</t>
  </si>
  <si>
    <t>НВ-1-2.8.8
Изготовление кронштейнов для дорожных знаков со световозвращающей поверхностью  
1 кронштейн
______________
(Территориальная поправка к базе 2001г МАТ=1,1)
______________
7,70 = 0,00 + 0,8 x 9,62, МАТ х 1,1
------------------------
НР 121%=142%*0.85 от ФОТ; (9659)
СП 76%=95%*0.8 от ФОТ; (6067</t>
  </si>
  <si>
    <t xml:space="preserve">   Раздел 4. Материалы</t>
  </si>
  <si>
    <t>текущая цена
Знак квадратный, круглый, восьмиугольный, треугольный
шт.
______________
(Территориальная поправка к базе 2001г МАТ=1,1), МАТ х 1,1</t>
  </si>
  <si>
    <t xml:space="preserve">
----------
170,17</t>
  </si>
  <si>
    <t xml:space="preserve">
----------
13273</t>
  </si>
  <si>
    <t xml:space="preserve">
----------
5,95</t>
  </si>
  <si>
    <t xml:space="preserve">
----------
78976</t>
  </si>
  <si>
    <t>текущая цена
Знак квадратный, круглый, треугольный
шт.
______________
(Территориальная поправка к базе 2001г МАТ=1,1), МАТ х 1,1</t>
  </si>
  <si>
    <t xml:space="preserve">
----------
516,78</t>
  </si>
  <si>
    <t xml:space="preserve">
----------
9302</t>
  </si>
  <si>
    <t xml:space="preserve">
----------
55347</t>
  </si>
  <si>
    <t>текущая цена
Хомут для крепления с оцинк. болтами
шт.
______________
(Территориальная поправка к базе 2001г МАТ=1,1), МАТ х 1,1</t>
  </si>
  <si>
    <t xml:space="preserve">
----------
7</t>
  </si>
  <si>
    <t xml:space="preserve">
----------
672</t>
  </si>
  <si>
    <t xml:space="preserve">
----------
3996</t>
  </si>
  <si>
    <t>текущая цена
Стойка
шт.
______________
(Территориальная поправка к базе 2001г МАТ=1,1), МАТ х 1,1</t>
  </si>
  <si>
    <t xml:space="preserve">
----------
243,69</t>
  </si>
  <si>
    <t xml:space="preserve">
----------
11697</t>
  </si>
  <si>
    <t xml:space="preserve">
----------
69599</t>
  </si>
  <si>
    <t>Итого прямые затраты по смете</t>
  </si>
  <si>
    <t>4572
----------
36851</t>
  </si>
  <si>
    <t>1537
----------
171</t>
  </si>
  <si>
    <t>98742
----------
218354</t>
  </si>
  <si>
    <t>11474
----------
3693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</si>
  <si>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</si>
  <si>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</si>
  <si>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</si>
  <si>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</si>
  <si>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</si>
  <si>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</si>
  <si>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</si>
  <si>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</t>
  </si>
  <si>
    <t xml:space="preserve">    НДС 20%</t>
  </si>
  <si>
    <t xml:space="preserve">    ВСЕГО по смете</t>
  </si>
  <si>
    <t>Администрация города Рубцовска</t>
  </si>
  <si>
    <t>Приложение №2</t>
  </si>
  <si>
    <t>к информационной карте</t>
  </si>
  <si>
    <t xml:space="preserve">                         на выполнение работ по поставке и установке дорожных знаковв городе Рубцовске в 2019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</si>
</sst>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6" borderId="3" applyNumberFormat="0" applyAlignment="0" applyProtection="0"/>
    <xf numFmtId="0" fontId="38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1" borderId="0" applyNumberFormat="0" applyBorder="0" applyAlignment="0" applyProtection="0"/>
    <xf numFmtId="0" fontId="2" fillId="0" borderId="0">
      <alignment/>
      <protection/>
    </xf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81" applyFont="1" applyBorder="1" applyAlignment="1">
      <alignment horizontal="left"/>
      <protection/>
    </xf>
    <xf numFmtId="0" fontId="7" fillId="0" borderId="0" xfId="53" applyFont="1" applyAlignment="1">
      <alignment horizontal="right" vertical="top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58" applyFont="1">
      <alignment/>
      <protection/>
    </xf>
    <xf numFmtId="0" fontId="7" fillId="0" borderId="0" xfId="63" applyFont="1" applyBorder="1">
      <alignment horizontal="center"/>
    </xf>
    <xf numFmtId="0" fontId="7" fillId="0" borderId="1" xfId="6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53" applyFont="1" applyAlignment="1">
      <alignment horizontal="right" vertical="top" wrapText="1"/>
      <protection/>
    </xf>
    <xf numFmtId="0" fontId="7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7" fillId="0" borderId="0" xfId="53" applyFont="1" applyBorder="1" applyAlignment="1">
      <alignment horizontal="left" vertical="top" wrapText="1"/>
      <protection/>
    </xf>
    <xf numFmtId="0" fontId="2" fillId="0" borderId="0" xfId="53" applyFont="1">
      <alignment horizontal="right" vertical="top" wrapText="1"/>
      <protection/>
    </xf>
    <xf numFmtId="0" fontId="7" fillId="0" borderId="0" xfId="84" applyFont="1" applyAlignment="1">
      <alignment horizontal="left" vertical="top"/>
      <protection/>
    </xf>
    <xf numFmtId="0" fontId="7" fillId="0" borderId="0" xfId="85" applyFont="1">
      <alignment horizontal="left" vertical="top"/>
      <protection/>
    </xf>
    <xf numFmtId="0" fontId="7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2" fillId="0" borderId="1" xfId="53" applyFont="1" applyBorder="1">
      <alignment horizontal="right" vertical="top" wrapText="1"/>
      <protection/>
    </xf>
    <xf numFmtId="0" fontId="8" fillId="0" borderId="1" xfId="53" applyFont="1" applyBorder="1">
      <alignment horizontal="right" vertical="top" wrapText="1"/>
      <protection/>
    </xf>
    <xf numFmtId="0" fontId="14" fillId="0" borderId="0" xfId="0" applyFont="1" applyAlignment="1">
      <alignment horizontal="right" vertical="top"/>
    </xf>
    <xf numFmtId="0" fontId="15" fillId="0" borderId="0" xfId="0" applyNumberFormat="1" applyFont="1" applyAlignment="1">
      <alignment horizontal="right" vertical="top" wrapText="1"/>
    </xf>
    <xf numFmtId="0" fontId="1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0" fontId="16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7" fillId="0" borderId="0" xfId="59" applyNumberFormat="1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6" fillId="0" borderId="0" xfId="81" applyFont="1" applyBorder="1" applyAlignment="1">
      <alignment horizontal="center" vertical="center"/>
      <protection/>
    </xf>
    <xf numFmtId="49" fontId="15" fillId="0" borderId="17" xfId="0" applyNumberFormat="1" applyFont="1" applyBorder="1" applyAlignment="1">
      <alignment horizontal="center"/>
    </xf>
    <xf numFmtId="0" fontId="7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7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7" fillId="0" borderId="12" xfId="69" applyFont="1" applyBorder="1" applyAlignment="1">
      <alignment horizontal="center" vertical="center" wrapText="1"/>
      <protection/>
    </xf>
    <xf numFmtId="0" fontId="7" fillId="0" borderId="18" xfId="69" applyFont="1" applyBorder="1" applyAlignment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7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7" xfId="81" applyFont="1" applyBorder="1" applyAlignment="1">
      <alignment horizontal="center" wrapText="1"/>
      <protection/>
    </xf>
    <xf numFmtId="0" fontId="10" fillId="0" borderId="1" xfId="53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87"/>
  <sheetViews>
    <sheetView showGridLines="0" tabSelected="1" view="pageBreakPreview" zoomScaleNormal="92" zoomScaleSheetLayoutView="100" zoomScalePageLayoutView="0" workbookViewId="0" topLeftCell="A7">
      <selection activeCell="A14" sqref="A14:N14"/>
    </sheetView>
  </sheetViews>
  <sheetFormatPr defaultColWidth="9.00390625" defaultRowHeight="12.75"/>
  <cols>
    <col min="1" max="1" width="8.625" style="1" customWidth="1"/>
    <col min="2" max="2" width="37.375" style="1" customWidth="1"/>
    <col min="3" max="3" width="11.875" style="1" customWidth="1"/>
    <col min="4" max="5" width="12.125" style="1" customWidth="1"/>
    <col min="6" max="6" width="11.375" style="1" customWidth="1"/>
    <col min="7" max="8" width="12.125" style="1" customWidth="1"/>
    <col min="9" max="9" width="11.125" style="1" customWidth="1"/>
    <col min="10" max="10" width="11.625" style="1" customWidth="1"/>
    <col min="11" max="11" width="11.375" style="2" customWidth="1"/>
    <col min="12" max="13" width="12.125" style="2" customWidth="1"/>
    <col min="14" max="14" width="10.375" style="2" customWidth="1"/>
    <col min="15" max="15" width="1.75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875" style="2" customWidth="1"/>
    <col min="28" max="16384" width="9.125" style="2" customWidth="1"/>
  </cols>
  <sheetData>
    <row r="1" spans="1:14" ht="12.75">
      <c r="A1" s="42"/>
      <c r="B1" s="43"/>
      <c r="L1" s="44"/>
      <c r="M1" s="14"/>
      <c r="N1" s="14"/>
    </row>
    <row r="2" spans="12:14" ht="12.75">
      <c r="L2" s="33"/>
      <c r="M2" s="14"/>
      <c r="N2" s="14"/>
    </row>
    <row r="3" spans="1:43" ht="12.75">
      <c r="A3" s="45"/>
      <c r="B3" s="48"/>
      <c r="C3" s="4"/>
      <c r="D3" s="5"/>
      <c r="E3" s="3"/>
      <c r="F3" s="6"/>
      <c r="G3" s="6"/>
      <c r="H3" s="6"/>
      <c r="I3" s="6"/>
      <c r="J3" s="6"/>
      <c r="K3" s="6"/>
      <c r="L3" s="33" t="s">
        <v>114</v>
      </c>
      <c r="M3" s="14"/>
      <c r="N3" s="14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2.75">
      <c r="A4" s="45"/>
      <c r="B4" s="43"/>
      <c r="C4" s="4"/>
      <c r="D4" s="5"/>
      <c r="E4" s="3"/>
      <c r="F4" s="6"/>
      <c r="G4" s="6"/>
      <c r="H4" s="6"/>
      <c r="I4" s="6"/>
      <c r="J4" s="6"/>
      <c r="K4" s="6"/>
      <c r="L4" s="33" t="s">
        <v>115</v>
      </c>
      <c r="M4" s="14"/>
      <c r="N4" s="14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2.75">
      <c r="A5" s="3"/>
      <c r="B5" s="8"/>
      <c r="C5" s="4"/>
      <c r="D5" s="5"/>
      <c r="E5" s="3"/>
      <c r="F5" s="6"/>
      <c r="G5" s="6"/>
      <c r="H5" s="6"/>
      <c r="I5" s="6"/>
      <c r="J5" s="6"/>
      <c r="K5" s="6"/>
      <c r="L5" s="33"/>
      <c r="M5" s="14"/>
      <c r="N5" s="14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2.75" customHeight="1">
      <c r="A6" s="33"/>
      <c r="B6" s="14"/>
      <c r="C6" s="4"/>
      <c r="D6" s="5"/>
      <c r="E6" s="3"/>
      <c r="F6" s="6"/>
      <c r="G6" s="6"/>
      <c r="H6" s="6"/>
      <c r="I6" s="6"/>
      <c r="J6" s="6"/>
      <c r="K6" s="6"/>
      <c r="L6" s="33"/>
      <c r="M6" s="14"/>
      <c r="N6" s="14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>
      <c r="A7" s="33"/>
      <c r="B7" s="14"/>
      <c r="C7" s="9"/>
      <c r="D7" s="9"/>
      <c r="I7" s="10"/>
      <c r="J7" s="10"/>
      <c r="L7" s="33"/>
      <c r="M7" s="14"/>
      <c r="N7" s="14"/>
      <c r="O7" s="46"/>
      <c r="P7" s="7"/>
      <c r="Q7" s="7"/>
      <c r="R7" s="7"/>
      <c r="S7" s="7"/>
      <c r="T7" s="7"/>
      <c r="U7" s="7"/>
      <c r="V7" s="7"/>
      <c r="W7" s="7"/>
      <c r="X7" s="7"/>
      <c r="Y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2.75">
      <c r="A8" s="73" t="s">
        <v>113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46"/>
      <c r="P8" s="7"/>
      <c r="Q8" s="7"/>
      <c r="R8" s="7"/>
      <c r="S8" s="7"/>
      <c r="T8" s="7"/>
      <c r="U8" s="7"/>
      <c r="V8" s="7"/>
      <c r="W8" s="7"/>
      <c r="X8" s="7"/>
      <c r="Y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2.7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4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5.75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2.75" customHeight="1">
      <c r="A13" s="41"/>
      <c r="I13" s="40"/>
      <c r="J13" s="40"/>
      <c r="K13" s="40"/>
      <c r="L13" s="40"/>
      <c r="M13" s="40"/>
      <c r="N13" s="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4.25">
      <c r="A14" s="61" t="s">
        <v>116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.75">
      <c r="A15" s="50" t="s">
        <v>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2.75">
      <c r="A16" s="11"/>
      <c r="B16" s="12"/>
      <c r="C16" s="13"/>
      <c r="D16" s="14"/>
      <c r="E16" s="14"/>
      <c r="F16" s="14"/>
      <c r="G16" s="14"/>
      <c r="H16" s="14"/>
      <c r="I16" s="14"/>
      <c r="J16" s="1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2.75">
      <c r="A17" s="15"/>
      <c r="B17" s="16" t="s">
        <v>1</v>
      </c>
      <c r="C17" s="17"/>
      <c r="D17" s="14"/>
      <c r="E17" s="14"/>
      <c r="F17" s="14"/>
      <c r="G17" s="14"/>
      <c r="H17" s="14"/>
      <c r="I17" s="16"/>
      <c r="J17" s="1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2.75">
      <c r="A18" s="15"/>
      <c r="C18" s="2"/>
      <c r="D18" s="18"/>
      <c r="E18" s="18"/>
      <c r="F18" s="16" t="s">
        <v>3</v>
      </c>
      <c r="G18" s="16"/>
      <c r="H18" s="16"/>
      <c r="I18" s="16"/>
      <c r="J18" s="16"/>
      <c r="K18" s="52">
        <f>593816/1000</f>
        <v>593.816</v>
      </c>
      <c r="L18" s="52"/>
      <c r="M18" s="19" t="s">
        <v>9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2.75" customHeight="1">
      <c r="A19" s="15"/>
      <c r="C19" s="2"/>
      <c r="D19" s="18"/>
      <c r="E19" s="18"/>
      <c r="F19" s="16" t="s">
        <v>11</v>
      </c>
      <c r="G19" s="16"/>
      <c r="H19" s="16"/>
      <c r="I19" s="16"/>
      <c r="J19" s="16"/>
      <c r="K19" s="53">
        <v>574.1</v>
      </c>
      <c r="L19" s="53"/>
      <c r="M19" s="20" t="s">
        <v>10</v>
      </c>
      <c r="N19" s="2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3.5" customHeight="1">
      <c r="A20" s="15"/>
      <c r="C20" s="22"/>
      <c r="D20" s="18"/>
      <c r="E20" s="18"/>
      <c r="F20" s="16" t="s">
        <v>8</v>
      </c>
      <c r="G20" s="16"/>
      <c r="H20" s="16"/>
      <c r="I20" s="16"/>
      <c r="J20" s="16"/>
      <c r="K20" s="52">
        <f>102435/1000</f>
        <v>102.435</v>
      </c>
      <c r="L20" s="52"/>
      <c r="M20" s="20" t="s">
        <v>9</v>
      </c>
      <c r="N20" s="2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2.75" customHeight="1">
      <c r="A21" s="15"/>
      <c r="C21" s="16"/>
      <c r="D21" s="16"/>
      <c r="E21" s="16"/>
      <c r="F21" s="16" t="s">
        <v>23</v>
      </c>
      <c r="G21" s="16"/>
      <c r="H21" s="16"/>
      <c r="I21" s="16"/>
      <c r="J21" s="1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23" customFormat="1" ht="12.75">
      <c r="A22" s="15"/>
      <c r="B22" s="12"/>
      <c r="C22" s="13"/>
      <c r="D22" s="14"/>
      <c r="E22" s="14"/>
      <c r="F22" s="14"/>
      <c r="G22" s="14"/>
      <c r="H22" s="14"/>
      <c r="I22" s="14"/>
      <c r="J22" s="14"/>
      <c r="K22" s="2"/>
      <c r="L22" s="2"/>
      <c r="M22" s="2"/>
      <c r="N22" s="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25" customFormat="1" ht="12.75">
      <c r="A23" s="56" t="s">
        <v>4</v>
      </c>
      <c r="B23" s="56" t="s">
        <v>13</v>
      </c>
      <c r="C23" s="56" t="s">
        <v>16</v>
      </c>
      <c r="D23" s="66" t="s">
        <v>14</v>
      </c>
      <c r="E23" s="67"/>
      <c r="F23" s="68"/>
      <c r="G23" s="66" t="s">
        <v>15</v>
      </c>
      <c r="H23" s="67"/>
      <c r="I23" s="68"/>
      <c r="J23" s="54" t="s">
        <v>5</v>
      </c>
      <c r="K23" s="55"/>
      <c r="L23" s="64" t="s">
        <v>21</v>
      </c>
      <c r="M23" s="64"/>
      <c r="N23" s="64"/>
      <c r="O23" s="51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26" customFormat="1" ht="12.75">
      <c r="A24" s="57"/>
      <c r="B24" s="57"/>
      <c r="C24" s="57"/>
      <c r="D24" s="62" t="s">
        <v>12</v>
      </c>
      <c r="E24" s="24" t="s">
        <v>20</v>
      </c>
      <c r="F24" s="24" t="s">
        <v>17</v>
      </c>
      <c r="G24" s="62" t="s">
        <v>12</v>
      </c>
      <c r="H24" s="24" t="s">
        <v>20</v>
      </c>
      <c r="I24" s="24" t="s">
        <v>17</v>
      </c>
      <c r="J24" s="24" t="s">
        <v>20</v>
      </c>
      <c r="K24" s="24" t="s">
        <v>17</v>
      </c>
      <c r="L24" s="64" t="s">
        <v>12</v>
      </c>
      <c r="M24" s="24" t="s">
        <v>20</v>
      </c>
      <c r="N24" s="24" t="s">
        <v>17</v>
      </c>
      <c r="O24" s="51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2.75">
      <c r="A25" s="58"/>
      <c r="B25" s="58"/>
      <c r="C25" s="58"/>
      <c r="D25" s="63"/>
      <c r="E25" s="27" t="s">
        <v>19</v>
      </c>
      <c r="F25" s="24" t="s">
        <v>18</v>
      </c>
      <c r="G25" s="63"/>
      <c r="H25" s="27" t="s">
        <v>19</v>
      </c>
      <c r="I25" s="24" t="s">
        <v>18</v>
      </c>
      <c r="J25" s="27" t="s">
        <v>19</v>
      </c>
      <c r="K25" s="24" t="s">
        <v>18</v>
      </c>
      <c r="L25" s="65"/>
      <c r="M25" s="27" t="s">
        <v>19</v>
      </c>
      <c r="N25" s="24" t="s">
        <v>18</v>
      </c>
      <c r="O25" s="5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2.75">
      <c r="A26" s="28">
        <v>1</v>
      </c>
      <c r="B26" s="28">
        <v>2</v>
      </c>
      <c r="C26" s="28">
        <v>3</v>
      </c>
      <c r="D26" s="28">
        <v>4</v>
      </c>
      <c r="E26" s="28">
        <v>5</v>
      </c>
      <c r="F26" s="28">
        <v>6</v>
      </c>
      <c r="G26" s="28">
        <v>7</v>
      </c>
      <c r="H26" s="28">
        <v>8</v>
      </c>
      <c r="I26" s="28">
        <v>9</v>
      </c>
      <c r="J26" s="28">
        <v>10</v>
      </c>
      <c r="K26" s="28">
        <v>11</v>
      </c>
      <c r="L26" s="28">
        <v>12</v>
      </c>
      <c r="M26" s="28">
        <v>13</v>
      </c>
      <c r="N26" s="28">
        <v>14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1" customHeight="1">
      <c r="A27" s="71" t="s">
        <v>24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40.25">
      <c r="A28" s="34">
        <v>1</v>
      </c>
      <c r="B28" s="35" t="s">
        <v>25</v>
      </c>
      <c r="C28" s="36">
        <v>30</v>
      </c>
      <c r="D28" s="37">
        <v>9.38</v>
      </c>
      <c r="E28" s="37">
        <v>9.38</v>
      </c>
      <c r="F28" s="37"/>
      <c r="G28" s="37">
        <v>281</v>
      </c>
      <c r="H28" s="37">
        <v>281</v>
      </c>
      <c r="I28" s="37"/>
      <c r="J28" s="34" t="s">
        <v>26</v>
      </c>
      <c r="K28" s="36" t="s">
        <v>27</v>
      </c>
      <c r="L28" s="37">
        <v>6078</v>
      </c>
      <c r="M28" s="37">
        <v>6078</v>
      </c>
      <c r="N28" s="3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27.5">
      <c r="A29" s="34">
        <v>2</v>
      </c>
      <c r="B29" s="35" t="s">
        <v>28</v>
      </c>
      <c r="C29" s="36" t="s">
        <v>29</v>
      </c>
      <c r="D29" s="37">
        <v>78.3</v>
      </c>
      <c r="E29" s="37"/>
      <c r="F29" s="37" t="s">
        <v>30</v>
      </c>
      <c r="G29" s="37">
        <v>1362</v>
      </c>
      <c r="H29" s="37"/>
      <c r="I29" s="37" t="s">
        <v>31</v>
      </c>
      <c r="J29" s="34">
        <v>21.6</v>
      </c>
      <c r="K29" s="36" t="s">
        <v>32</v>
      </c>
      <c r="L29" s="37">
        <v>9796</v>
      </c>
      <c r="M29" s="37"/>
      <c r="N29" s="37" t="s">
        <v>33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14.75">
      <c r="A30" s="34">
        <v>3</v>
      </c>
      <c r="B30" s="35" t="s">
        <v>34</v>
      </c>
      <c r="C30" s="36">
        <v>48</v>
      </c>
      <c r="D30" s="37"/>
      <c r="E30" s="37"/>
      <c r="F30" s="37"/>
      <c r="G30" s="37"/>
      <c r="H30" s="37"/>
      <c r="I30" s="37"/>
      <c r="J30" s="34" t="s">
        <v>26</v>
      </c>
      <c r="K30" s="36" t="s">
        <v>27</v>
      </c>
      <c r="L30" s="37"/>
      <c r="M30" s="37"/>
      <c r="N30" s="3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27.5">
      <c r="A31" s="34">
        <v>4</v>
      </c>
      <c r="B31" s="35" t="s">
        <v>35</v>
      </c>
      <c r="C31" s="36">
        <v>169.34</v>
      </c>
      <c r="D31" s="37">
        <v>9.21</v>
      </c>
      <c r="E31" s="37">
        <v>9.21</v>
      </c>
      <c r="F31" s="37"/>
      <c r="G31" s="37">
        <v>1560</v>
      </c>
      <c r="H31" s="37">
        <v>1560</v>
      </c>
      <c r="I31" s="37"/>
      <c r="J31" s="34" t="s">
        <v>26</v>
      </c>
      <c r="K31" s="36" t="s">
        <v>27</v>
      </c>
      <c r="L31" s="37">
        <v>33688</v>
      </c>
      <c r="M31" s="37">
        <v>33688</v>
      </c>
      <c r="N31" s="3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40.25">
      <c r="A32" s="34">
        <v>5</v>
      </c>
      <c r="B32" s="35" t="s">
        <v>36</v>
      </c>
      <c r="C32" s="36" t="s">
        <v>37</v>
      </c>
      <c r="D32" s="37">
        <v>995.82</v>
      </c>
      <c r="E32" s="37" t="s">
        <v>38</v>
      </c>
      <c r="F32" s="37">
        <v>0.9</v>
      </c>
      <c r="G32" s="37">
        <v>665</v>
      </c>
      <c r="H32" s="37" t="s">
        <v>39</v>
      </c>
      <c r="I32" s="37">
        <v>1</v>
      </c>
      <c r="J32" s="34" t="s">
        <v>40</v>
      </c>
      <c r="K32" s="36">
        <v>10.689</v>
      </c>
      <c r="L32" s="37">
        <v>8297</v>
      </c>
      <c r="M32" s="37" t="s">
        <v>41</v>
      </c>
      <c r="N32" s="37">
        <v>6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1" customHeight="1">
      <c r="A33" s="71" t="s">
        <v>42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27.5">
      <c r="A34" s="34">
        <v>6</v>
      </c>
      <c r="B34" s="35" t="s">
        <v>43</v>
      </c>
      <c r="C34" s="36">
        <v>0.48</v>
      </c>
      <c r="D34" s="37">
        <v>6827.03</v>
      </c>
      <c r="E34" s="37" t="s">
        <v>44</v>
      </c>
      <c r="F34" s="37" t="s">
        <v>45</v>
      </c>
      <c r="G34" s="37">
        <v>3277</v>
      </c>
      <c r="H34" s="37" t="s">
        <v>46</v>
      </c>
      <c r="I34" s="37" t="s">
        <v>47</v>
      </c>
      <c r="J34" s="34" t="s">
        <v>48</v>
      </c>
      <c r="K34" s="36" t="s">
        <v>49</v>
      </c>
      <c r="L34" s="37">
        <v>43421</v>
      </c>
      <c r="M34" s="37" t="s">
        <v>50</v>
      </c>
      <c r="N34" s="37" t="s">
        <v>51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7.5">
      <c r="A35" s="34">
        <v>7</v>
      </c>
      <c r="B35" s="35" t="s">
        <v>52</v>
      </c>
      <c r="C35" s="36">
        <v>-6.12</v>
      </c>
      <c r="D35" s="37">
        <v>154.43</v>
      </c>
      <c r="E35" s="37"/>
      <c r="F35" s="37" t="s">
        <v>53</v>
      </c>
      <c r="G35" s="37">
        <v>-945</v>
      </c>
      <c r="H35" s="37"/>
      <c r="I35" s="37" t="s">
        <v>54</v>
      </c>
      <c r="J35" s="34">
        <v>21.6</v>
      </c>
      <c r="K35" s="36" t="s">
        <v>55</v>
      </c>
      <c r="L35" s="37">
        <v>-7022</v>
      </c>
      <c r="M35" s="37"/>
      <c r="N35" s="37" t="s">
        <v>56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40.25">
      <c r="A36" s="34">
        <v>8</v>
      </c>
      <c r="B36" s="35" t="s">
        <v>57</v>
      </c>
      <c r="C36" s="36" t="s">
        <v>58</v>
      </c>
      <c r="D36" s="37">
        <v>1148.84</v>
      </c>
      <c r="E36" s="37">
        <v>1148.84</v>
      </c>
      <c r="F36" s="37"/>
      <c r="G36" s="37">
        <v>138</v>
      </c>
      <c r="H36" s="37">
        <v>138</v>
      </c>
      <c r="I36" s="37"/>
      <c r="J36" s="34" t="s">
        <v>26</v>
      </c>
      <c r="K36" s="36" t="s">
        <v>27</v>
      </c>
      <c r="L36" s="37">
        <v>2978</v>
      </c>
      <c r="M36" s="37">
        <v>2978</v>
      </c>
      <c r="N36" s="3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27.5">
      <c r="A37" s="34">
        <v>9</v>
      </c>
      <c r="B37" s="35" t="s">
        <v>59</v>
      </c>
      <c r="C37" s="36" t="s">
        <v>60</v>
      </c>
      <c r="D37" s="37">
        <v>77515.47</v>
      </c>
      <c r="E37" s="37" t="s">
        <v>61</v>
      </c>
      <c r="F37" s="37" t="s">
        <v>62</v>
      </c>
      <c r="G37" s="37">
        <v>581</v>
      </c>
      <c r="H37" s="37" t="s">
        <v>63</v>
      </c>
      <c r="I37" s="37" t="s">
        <v>64</v>
      </c>
      <c r="J37" s="34" t="s">
        <v>65</v>
      </c>
      <c r="K37" s="36" t="s">
        <v>66</v>
      </c>
      <c r="L37" s="37">
        <v>2844</v>
      </c>
      <c r="M37" s="37" t="s">
        <v>67</v>
      </c>
      <c r="N37" s="37" t="s">
        <v>68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1" customHeight="1">
      <c r="A38" s="71" t="s">
        <v>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65.75">
      <c r="A39" s="34">
        <v>10</v>
      </c>
      <c r="B39" s="35" t="s">
        <v>70</v>
      </c>
      <c r="C39" s="36">
        <v>0.48</v>
      </c>
      <c r="D39" s="37">
        <v>672.03</v>
      </c>
      <c r="E39" s="37" t="s">
        <v>71</v>
      </c>
      <c r="F39" s="37"/>
      <c r="G39" s="37">
        <v>323</v>
      </c>
      <c r="H39" s="37" t="s">
        <v>72</v>
      </c>
      <c r="I39" s="37"/>
      <c r="J39" s="34" t="s">
        <v>73</v>
      </c>
      <c r="K39" s="36" t="s">
        <v>22</v>
      </c>
      <c r="L39" s="37">
        <v>5419</v>
      </c>
      <c r="M39" s="37" t="s">
        <v>74</v>
      </c>
      <c r="N39" s="3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40.25">
      <c r="A40" s="34">
        <v>11</v>
      </c>
      <c r="B40" s="35" t="s">
        <v>75</v>
      </c>
      <c r="C40" s="36">
        <v>0.48</v>
      </c>
      <c r="D40" s="37">
        <v>840.94</v>
      </c>
      <c r="E40" s="37" t="s">
        <v>76</v>
      </c>
      <c r="F40" s="37"/>
      <c r="G40" s="37">
        <v>404</v>
      </c>
      <c r="H40" s="37" t="s">
        <v>77</v>
      </c>
      <c r="I40" s="37"/>
      <c r="J40" s="34" t="s">
        <v>73</v>
      </c>
      <c r="K40" s="36" t="s">
        <v>22</v>
      </c>
      <c r="L40" s="37">
        <v>7170</v>
      </c>
      <c r="M40" s="37" t="s">
        <v>78</v>
      </c>
      <c r="N40" s="3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65.75">
      <c r="A41" s="34">
        <v>12</v>
      </c>
      <c r="B41" s="35" t="s">
        <v>79</v>
      </c>
      <c r="C41" s="36">
        <v>48</v>
      </c>
      <c r="D41" s="37">
        <v>7.7</v>
      </c>
      <c r="E41" s="37">
        <v>7.7</v>
      </c>
      <c r="F41" s="37"/>
      <c r="G41" s="37">
        <v>370</v>
      </c>
      <c r="H41" s="37">
        <v>370</v>
      </c>
      <c r="I41" s="37"/>
      <c r="J41" s="34" t="s">
        <v>26</v>
      </c>
      <c r="K41" s="36" t="s">
        <v>27</v>
      </c>
      <c r="L41" s="37">
        <v>7983</v>
      </c>
      <c r="M41" s="37">
        <v>7983</v>
      </c>
      <c r="N41" s="3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1" customHeight="1">
      <c r="A42" s="71" t="s">
        <v>80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89.25">
      <c r="A43" s="34">
        <v>14</v>
      </c>
      <c r="B43" s="35" t="s">
        <v>81</v>
      </c>
      <c r="C43" s="36">
        <v>78</v>
      </c>
      <c r="D43" s="37">
        <v>170.17</v>
      </c>
      <c r="E43" s="37" t="s">
        <v>82</v>
      </c>
      <c r="F43" s="37"/>
      <c r="G43" s="37">
        <v>13273</v>
      </c>
      <c r="H43" s="37" t="s">
        <v>83</v>
      </c>
      <c r="I43" s="37"/>
      <c r="J43" s="34" t="s">
        <v>84</v>
      </c>
      <c r="K43" s="36" t="s">
        <v>22</v>
      </c>
      <c r="L43" s="37">
        <v>78976</v>
      </c>
      <c r="M43" s="37" t="s">
        <v>85</v>
      </c>
      <c r="N43" s="3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76.5">
      <c r="A44" s="34">
        <v>15</v>
      </c>
      <c r="B44" s="35" t="s">
        <v>86</v>
      </c>
      <c r="C44" s="36">
        <v>18</v>
      </c>
      <c r="D44" s="37">
        <v>516.78</v>
      </c>
      <c r="E44" s="37" t="s">
        <v>87</v>
      </c>
      <c r="F44" s="37"/>
      <c r="G44" s="37">
        <v>9302</v>
      </c>
      <c r="H44" s="37" t="s">
        <v>88</v>
      </c>
      <c r="I44" s="37"/>
      <c r="J44" s="34" t="s">
        <v>84</v>
      </c>
      <c r="K44" s="36" t="s">
        <v>22</v>
      </c>
      <c r="L44" s="37">
        <v>55347</v>
      </c>
      <c r="M44" s="37" t="s">
        <v>89</v>
      </c>
      <c r="N44" s="3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76.5">
      <c r="A45" s="34">
        <v>16</v>
      </c>
      <c r="B45" s="35" t="s">
        <v>90</v>
      </c>
      <c r="C45" s="36">
        <v>96</v>
      </c>
      <c r="D45" s="37">
        <v>7</v>
      </c>
      <c r="E45" s="37" t="s">
        <v>91</v>
      </c>
      <c r="F45" s="37"/>
      <c r="G45" s="37">
        <v>672</v>
      </c>
      <c r="H45" s="37" t="s">
        <v>92</v>
      </c>
      <c r="I45" s="37"/>
      <c r="J45" s="34" t="s">
        <v>84</v>
      </c>
      <c r="K45" s="36" t="s">
        <v>22</v>
      </c>
      <c r="L45" s="37">
        <v>3996</v>
      </c>
      <c r="M45" s="37" t="s">
        <v>93</v>
      </c>
      <c r="N45" s="3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76.5">
      <c r="A46" s="34">
        <v>17</v>
      </c>
      <c r="B46" s="35" t="s">
        <v>94</v>
      </c>
      <c r="C46" s="36">
        <v>48</v>
      </c>
      <c r="D46" s="37">
        <v>243.69</v>
      </c>
      <c r="E46" s="37" t="s">
        <v>95</v>
      </c>
      <c r="F46" s="37"/>
      <c r="G46" s="37">
        <v>11697</v>
      </c>
      <c r="H46" s="37" t="s">
        <v>96</v>
      </c>
      <c r="I46" s="37"/>
      <c r="J46" s="34" t="s">
        <v>84</v>
      </c>
      <c r="K46" s="36" t="s">
        <v>22</v>
      </c>
      <c r="L46" s="37">
        <v>69599</v>
      </c>
      <c r="M46" s="37" t="s">
        <v>97</v>
      </c>
      <c r="N46" s="3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38.25">
      <c r="A47" s="69" t="s">
        <v>98</v>
      </c>
      <c r="B47" s="70"/>
      <c r="C47" s="70"/>
      <c r="D47" s="70"/>
      <c r="E47" s="70"/>
      <c r="F47" s="70"/>
      <c r="G47" s="38">
        <v>42960</v>
      </c>
      <c r="H47" s="38" t="s">
        <v>99</v>
      </c>
      <c r="I47" s="38" t="s">
        <v>100</v>
      </c>
      <c r="J47" s="38"/>
      <c r="K47" s="38"/>
      <c r="L47" s="38">
        <v>328570</v>
      </c>
      <c r="M47" s="38" t="s">
        <v>101</v>
      </c>
      <c r="N47" s="38" t="s">
        <v>102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2.75">
      <c r="A48" s="69" t="s">
        <v>103</v>
      </c>
      <c r="B48" s="70"/>
      <c r="C48" s="70"/>
      <c r="D48" s="70"/>
      <c r="E48" s="70"/>
      <c r="F48" s="70"/>
      <c r="G48" s="38"/>
      <c r="H48" s="38"/>
      <c r="I48" s="38"/>
      <c r="J48" s="38"/>
      <c r="K48" s="38"/>
      <c r="L48" s="38"/>
      <c r="M48" s="38"/>
      <c r="N48" s="3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s="69" t="s">
        <v>104</v>
      </c>
      <c r="B49" s="70"/>
      <c r="C49" s="70"/>
      <c r="D49" s="70"/>
      <c r="E49" s="70"/>
      <c r="F49" s="70"/>
      <c r="G49" s="38">
        <v>4743</v>
      </c>
      <c r="H49" s="38"/>
      <c r="I49" s="38"/>
      <c r="J49" s="38"/>
      <c r="K49" s="38"/>
      <c r="L49" s="38">
        <v>102435</v>
      </c>
      <c r="M49" s="38"/>
      <c r="N49" s="3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2.75">
      <c r="A50" s="69" t="s">
        <v>105</v>
      </c>
      <c r="B50" s="70"/>
      <c r="C50" s="70"/>
      <c r="D50" s="70"/>
      <c r="E50" s="70"/>
      <c r="F50" s="70"/>
      <c r="G50" s="38">
        <v>36851</v>
      </c>
      <c r="H50" s="38"/>
      <c r="I50" s="38"/>
      <c r="J50" s="38"/>
      <c r="K50" s="38"/>
      <c r="L50" s="38">
        <v>218354</v>
      </c>
      <c r="M50" s="38"/>
      <c r="N50" s="3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2.75">
      <c r="A51" s="69" t="s">
        <v>106</v>
      </c>
      <c r="B51" s="70"/>
      <c r="C51" s="70"/>
      <c r="D51" s="70"/>
      <c r="E51" s="70"/>
      <c r="F51" s="70"/>
      <c r="G51" s="38">
        <v>1537</v>
      </c>
      <c r="H51" s="38"/>
      <c r="I51" s="38"/>
      <c r="J51" s="38"/>
      <c r="K51" s="38"/>
      <c r="L51" s="38">
        <v>11474</v>
      </c>
      <c r="M51" s="38"/>
      <c r="N51" s="3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2.75">
      <c r="A52" s="74" t="s">
        <v>107</v>
      </c>
      <c r="B52" s="75"/>
      <c r="C52" s="75"/>
      <c r="D52" s="75"/>
      <c r="E52" s="75"/>
      <c r="F52" s="75"/>
      <c r="G52" s="39">
        <v>5683</v>
      </c>
      <c r="H52" s="39"/>
      <c r="I52" s="39"/>
      <c r="J52" s="39"/>
      <c r="K52" s="39"/>
      <c r="L52" s="39">
        <v>104307</v>
      </c>
      <c r="M52" s="39"/>
      <c r="N52" s="3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2.75">
      <c r="A53" s="74" t="s">
        <v>108</v>
      </c>
      <c r="B53" s="75"/>
      <c r="C53" s="75"/>
      <c r="D53" s="75"/>
      <c r="E53" s="75"/>
      <c r="F53" s="75"/>
      <c r="G53" s="39">
        <v>3588</v>
      </c>
      <c r="H53" s="39"/>
      <c r="I53" s="39"/>
      <c r="J53" s="39"/>
      <c r="K53" s="39"/>
      <c r="L53" s="39">
        <v>61970</v>
      </c>
      <c r="M53" s="39"/>
      <c r="N53" s="3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2.75">
      <c r="A54" s="74" t="s">
        <v>109</v>
      </c>
      <c r="B54" s="75"/>
      <c r="C54" s="75"/>
      <c r="D54" s="75"/>
      <c r="E54" s="75"/>
      <c r="F54" s="75"/>
      <c r="G54" s="39"/>
      <c r="H54" s="39"/>
      <c r="I54" s="39"/>
      <c r="J54" s="39"/>
      <c r="K54" s="39"/>
      <c r="L54" s="39"/>
      <c r="M54" s="39"/>
      <c r="N54" s="3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2.75">
      <c r="A55" s="69" t="s">
        <v>110</v>
      </c>
      <c r="B55" s="70"/>
      <c r="C55" s="70"/>
      <c r="D55" s="70"/>
      <c r="E55" s="70"/>
      <c r="F55" s="70"/>
      <c r="G55" s="38">
        <v>52231</v>
      </c>
      <c r="H55" s="38"/>
      <c r="I55" s="38"/>
      <c r="J55" s="38"/>
      <c r="K55" s="38"/>
      <c r="L55" s="38">
        <v>494847</v>
      </c>
      <c r="M55" s="38"/>
      <c r="N55" s="3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>
      <c r="A56" s="69" t="s">
        <v>111</v>
      </c>
      <c r="B56" s="70"/>
      <c r="C56" s="70"/>
      <c r="D56" s="70"/>
      <c r="E56" s="70"/>
      <c r="F56" s="70"/>
      <c r="G56" s="38">
        <v>10446</v>
      </c>
      <c r="H56" s="38"/>
      <c r="I56" s="38"/>
      <c r="J56" s="38"/>
      <c r="K56" s="38"/>
      <c r="L56" s="38">
        <v>98969</v>
      </c>
      <c r="M56" s="38"/>
      <c r="N56" s="3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2.75">
      <c r="A57" s="74" t="s">
        <v>112</v>
      </c>
      <c r="B57" s="75"/>
      <c r="C57" s="75"/>
      <c r="D57" s="75"/>
      <c r="E57" s="75"/>
      <c r="F57" s="75"/>
      <c r="G57" s="39">
        <v>62677</v>
      </c>
      <c r="H57" s="39"/>
      <c r="I57" s="39"/>
      <c r="J57" s="39"/>
      <c r="K57" s="39"/>
      <c r="L57" s="39">
        <v>593816</v>
      </c>
      <c r="M57" s="39"/>
      <c r="N57" s="3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2.75">
      <c r="A58" s="29"/>
      <c r="B58" s="7"/>
      <c r="C58" s="7"/>
      <c r="D58" s="7"/>
      <c r="E58" s="7"/>
      <c r="F58" s="7"/>
      <c r="G58" s="30"/>
      <c r="H58" s="30"/>
      <c r="I58" s="30"/>
      <c r="J58" s="30"/>
      <c r="K58" s="30"/>
      <c r="L58" s="30"/>
      <c r="M58" s="30"/>
      <c r="N58" s="3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5:43" ht="12.75"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2.75">
      <c r="A60" s="31"/>
      <c r="D60" s="32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2.75">
      <c r="A61" s="3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2.75">
      <c r="A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5:43" ht="12.75"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5:43" ht="12.75"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5:43" ht="12.75"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5:43" ht="12.75"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5:43" ht="12.75"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5:43" ht="12.75"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5:43" ht="12.75"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5:43" ht="12.75"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5:43" ht="12.75"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5:43" ht="12.75"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5:43" ht="12.75"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5:43" ht="12.75"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5:43" ht="12.75"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5:43" ht="12.75"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5:43" ht="12.75"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5:43" ht="12.75"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5:43" ht="12.75"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5:43" ht="12.75"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5:43" ht="12.75"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5:43" ht="12.75"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5:43" ht="12.75"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5:43" ht="12.75"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5:43" ht="12.75"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5:43" ht="12.75"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5:43" ht="12.75"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5:43" ht="12.75"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5:43" ht="12.75"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5:43" ht="12.75"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5:43" ht="12.75"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5:43" ht="12.75"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5:43" ht="12.75"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5:43" ht="12.75"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5:43" ht="12.75"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5:43" ht="12.75"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5:43" ht="12.75"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5:43" ht="12.75"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5:43" ht="12.75"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5:43" ht="12.75"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5:43" ht="12.75"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5:43" ht="12.75"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5:43" ht="12.75"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5:43" ht="12.75"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5:43" ht="12.75"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5:43" ht="12.75"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5:43" ht="12.75"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5:43" ht="12.75"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5:43" ht="12.75"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5:43" ht="12.75"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5:43" ht="12.75"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5:43" ht="12.75"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5:43" ht="12.75"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5:43" ht="12.75"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5:43" ht="12.75"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5:43" ht="12.75"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5:43" ht="12.75"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5:43" ht="12.75"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5:43" ht="12.75"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5:43" ht="12.75"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5:43" ht="12.75"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5:43" ht="12.75"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5:43" ht="12.75"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5:43" ht="12.75"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5:43" ht="12.75"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5:43" ht="12.75"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5:43" ht="12.75"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5:43" ht="12.75"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5:43" ht="12.75"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5:43" ht="12.75"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5:43" ht="12.75"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5:43" ht="12.75"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5:43" ht="12.75"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5:43" ht="12.75"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5:43" ht="12.75"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5:43" ht="12.75"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5:43" ht="12.75"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5:43" ht="12.75"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5:43" ht="12.75"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5:43" ht="12.75"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5:43" ht="12.75"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5:43" ht="12.75"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5:43" ht="12.75"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5:43" ht="12.75"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5:43" ht="12.75"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5:43" ht="12.75"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5:43" ht="12.75"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5:43" ht="12.75"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5:43" ht="12.75"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5:43" ht="12.75"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5:43" ht="12.75"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5:43" ht="12.75"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5:43" ht="12.75"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5:43" ht="12.75"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5:43" ht="12.75"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5:43" ht="12.75"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5:43" ht="12.75"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5:43" ht="12.75"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5:43" ht="12.75"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5:43" ht="12.75"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5:43" ht="12.75"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5:43" ht="12.75"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5:43" ht="12.75"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5:43" ht="12.75"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5:43" ht="12.75"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5:43" ht="12.75"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5:43" ht="12.75"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5:43" ht="12.75"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5:43" ht="12.75"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5:43" ht="12.75"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5:43" ht="12.75"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5:43" ht="12.75"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5:43" ht="12.75"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5:43" ht="12.75"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5:43" ht="12.75"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5:43" ht="12.75"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5:43" ht="12.75"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5:43" ht="12.75"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5:43" ht="12.75"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5:43" ht="12.75"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5:43" ht="12.75"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5:43" ht="12.75"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5:43" ht="12.75"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5:43" ht="12.75"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5:43" ht="12.75"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5:43" ht="12.75"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5:43" ht="12.75"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5:43" ht="12.75"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5:43" ht="12.75"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5:43" ht="12.75"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5:43" ht="12.75"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5:43" ht="12.75"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5:43" ht="12.75"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5:43" ht="12.75"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5:43" ht="12.75"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5:43" ht="12.75"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5:43" ht="12.75"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5:43" ht="12.75"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5:43" ht="12.75"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5:43" ht="12.75"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5:43" ht="12.75"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5:43" ht="12.75"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5:43" ht="12.75"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5:43" ht="12.75"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5:43" ht="12.75"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5:43" ht="12.75"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5:43" ht="12.75"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5:43" ht="12.75"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5:43" ht="12.75"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5:43" ht="12.75"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5:43" ht="12.75"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5:43" ht="12.75"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5:43" ht="12.75"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5:43" ht="12.75"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5:43" ht="12.75"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5:43" ht="12.75"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5:43" ht="12.75"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5:43" ht="12.75"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5:43" ht="12.75"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5:43" ht="12.75"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5:43" ht="12.75"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5:43" ht="12.75"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5:43" ht="12.75"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5:43" ht="12.75"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5:43" ht="12.75"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5:43" ht="12.75"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5:43" ht="12.75"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5:43" ht="12.75"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5:43" ht="12.75"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5:43" ht="12.75"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5:43" ht="12.75"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5:43" ht="12.75"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5:43" ht="12.75"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5:43" ht="12.75"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5:43" ht="12.75"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5:43" ht="12.75"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5:43" ht="12.75"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5:43" ht="12.75"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5:43" ht="12.75"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5:43" ht="12.75"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5:43" ht="12.75"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5:43" ht="12.75"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5:43" ht="12.75"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5:43" ht="12.75"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5:43" ht="12.75"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5:43" ht="12.75"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5:43" ht="12.75"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5:43" ht="12.75"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5:43" ht="12.75"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5:43" ht="12.75"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5:43" ht="12.75"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5:43" ht="12.75"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5:43" ht="12.75"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5:43" ht="12.75"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5:43" ht="12.75"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5:43" ht="12.75"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5:43" ht="12.75"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5:43" ht="12.75"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5:43" ht="12.75"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5:43" ht="12.75"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5:43" ht="12.75"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5:43" ht="12.75"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5:43" ht="12.75"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5:43" ht="12.75"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5:43" ht="12.75"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5:43" ht="12.75"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5:43" ht="12.75"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5:43" ht="12.75"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5:43" ht="12.75"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5:43" ht="12.75"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5:43" ht="12.75"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5:43" ht="12.75"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5:43" ht="12.75"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5:43" ht="12.75"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5:43" ht="12.75"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5:43" ht="12.75"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5:43" ht="12.75"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5:43" ht="12.75"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5:43" ht="12.75"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5:43" ht="12.75"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5:43" ht="12.75"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5:43" ht="12.75"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5:43" ht="12.75"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5:43" ht="12.75"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5:43" ht="12.75"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5:43" ht="12.75"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5:43" ht="12.75"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5:43" ht="12.75"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5:43" ht="12.75"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5:43" ht="12.75"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5:43" ht="12.75"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5:43" ht="12.75"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5:43" ht="12.75"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5:43" ht="12.75"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5:43" ht="12.75"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5:43" ht="12.75"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5:43" ht="12.75"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5:43" ht="12.75"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5:43" ht="12.75"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5:43" ht="12.75"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5:43" ht="12.75"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5:43" ht="12.75"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5:43" ht="12.75"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5:43" ht="12.75"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5:43" ht="12.75"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5:43" ht="12.75"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5:43" ht="12.75"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5:43" ht="12.75"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5:43" ht="12.75"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15:43" ht="12.75"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15:43" ht="12.75"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15:43" ht="12.75"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5:43" ht="12.75"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15:43" ht="12.75"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5:43" ht="12.75"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15:43" ht="12.75"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15:43" ht="12.75"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15:43" ht="12.75"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5:43" ht="12.75"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15:43" ht="12.75"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15:43" ht="12.75"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5:43" ht="12.75"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15:43" ht="12.75"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15:43" ht="12.75"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15:43" ht="12.75"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15:43" ht="12.75"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5:43" ht="12.75"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15:43" ht="12.75"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15:43" ht="12.75"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15:43" ht="12.75"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15:43" ht="12.75"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15:43" ht="12.75"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15:43" ht="12.75"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15:43" ht="12.75"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5:43" ht="12.75"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5:43" ht="12.75"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5:43" ht="12.75"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15:43" ht="12.75"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15:43" ht="12.75"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5:43" ht="12.75"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15:43" ht="12.75"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15:43" ht="12.75"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15:43" ht="12.75"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15:43" ht="12.75"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5:43" ht="12.75"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15:43" ht="12.75"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15:43" ht="12.75"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15:43" ht="12.75"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15:43" ht="12.75"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15:43" ht="12.75"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15:43" ht="12.75"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15:43" ht="12.75"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15:43" ht="12.75"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15:43" ht="12.75"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5:43" ht="12.75"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15:43" ht="12.75"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15:43" ht="12.75"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15:43" ht="12.75"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5:43" ht="12.75"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5:43" ht="12.75"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15:43" ht="12.75"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15:43" ht="12.75"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15:43" ht="12.75"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15:43" ht="12.75"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15:43" ht="12.75"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15:43" ht="12.75"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15:43" ht="12.75"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15:43" ht="12.75"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15:43" ht="12.75"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15:43" ht="12.75"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15:43" ht="12.75"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15:43" ht="12.75"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15:43" ht="12.75"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15:43" ht="12.75"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15:43" ht="12.75"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15:43" ht="12.75"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15:43" ht="12.75"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15:43" ht="12.75"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15:43" ht="12.75"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15:43" ht="12.75"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15:43" ht="12.75"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15:43" ht="12.75"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15:43" ht="12.75"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15:43" ht="12.75"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15:43" ht="12.75"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15:43" ht="12.75"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15:43" ht="12.75"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15:43" ht="12.75"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15:43" ht="12.75"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15:43" ht="12.75"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15:43" ht="12.75"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15:43" ht="12.75"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15:43" ht="12.75"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15:43" ht="12.75"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15:43" ht="12.75"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15:43" ht="12.75"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15:43" ht="12.75"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15:43" ht="12.75"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15:43" ht="12.75"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15:43" ht="12.75"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15:43" ht="12.75"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15:43" ht="12.75"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15:43" ht="12.75"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15:43" ht="12.75"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15:43" ht="12.75"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15:43" ht="12.75"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15:43" ht="12.75"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15:43" ht="12.75"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15:43" ht="12.75"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15:43" ht="12.75"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15:43" ht="12.75"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15:43" ht="12.75"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15:43" ht="12.75"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15:43" ht="12.75"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15:43" ht="12.75"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15:43" ht="12.75"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15:43" ht="12.75"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15:43" ht="12.75"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15:43" ht="12.75"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15:43" ht="12.75"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15:43" ht="12.75"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15:43" ht="12.75"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15:43" ht="12.75"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15:43" ht="12.75"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15:43" ht="12.75"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15:43" ht="12.75"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15:43" ht="12.75"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15:43" ht="12.75"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15:43" ht="12.75"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15:43" ht="12.75"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15:43" ht="12.75"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15:43" ht="12.75"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15:43" ht="12.75"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15:43" ht="12.75"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15:43" ht="12.75"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15:43" ht="12.75"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15:43" ht="12.75"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15:43" ht="12.75"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15:43" ht="12.75"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15:43" ht="12.75"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15:43" ht="12.75"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15:43" ht="12.75"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15:43" ht="12.75"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15:43" ht="12.75"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15:43" ht="12.75"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15:43" ht="12.75"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15:43" ht="12.75"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15:43" ht="12.75"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15:43" ht="12.75"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15:43" ht="12.75"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15:43" ht="12.75"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15:43" ht="12.75"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15:19" ht="12.75">
      <c r="O453" s="7"/>
      <c r="P453" s="7"/>
      <c r="Q453" s="7"/>
      <c r="R453" s="7"/>
      <c r="S453" s="7"/>
    </row>
    <row r="454" spans="15:19" ht="12.75">
      <c r="O454" s="7"/>
      <c r="P454" s="7"/>
      <c r="Q454" s="7"/>
      <c r="R454" s="7"/>
      <c r="S454" s="7"/>
    </row>
    <row r="455" spans="15:19" ht="12.75">
      <c r="O455" s="7"/>
      <c r="P455" s="7"/>
      <c r="Q455" s="7"/>
      <c r="R455" s="7"/>
      <c r="S455" s="7"/>
    </row>
    <row r="456" spans="15:19" ht="12.75">
      <c r="O456" s="7"/>
      <c r="P456" s="7"/>
      <c r="Q456" s="7"/>
      <c r="R456" s="7"/>
      <c r="S456" s="7"/>
    </row>
    <row r="457" spans="15:19" ht="12.75">
      <c r="O457" s="7"/>
      <c r="P457" s="7"/>
      <c r="Q457" s="7"/>
      <c r="R457" s="7"/>
      <c r="S457" s="7"/>
    </row>
    <row r="458" spans="15:19" ht="12.75">
      <c r="O458" s="7"/>
      <c r="P458" s="7"/>
      <c r="Q458" s="7"/>
      <c r="R458" s="7"/>
      <c r="S458" s="7"/>
    </row>
    <row r="459" spans="15:19" ht="12.75">
      <c r="O459" s="7"/>
      <c r="P459" s="7"/>
      <c r="Q459" s="7"/>
      <c r="R459" s="7"/>
      <c r="S459" s="7"/>
    </row>
    <row r="460" spans="15:19" ht="12.75">
      <c r="O460" s="7"/>
      <c r="P460" s="7"/>
      <c r="Q460" s="7"/>
      <c r="R460" s="7"/>
      <c r="S460" s="7"/>
    </row>
    <row r="461" spans="15:19" ht="12.75">
      <c r="O461" s="7"/>
      <c r="P461" s="7"/>
      <c r="Q461" s="7"/>
      <c r="R461" s="7"/>
      <c r="S461" s="7"/>
    </row>
    <row r="462" spans="15:19" ht="12.75">
      <c r="O462" s="7"/>
      <c r="P462" s="7"/>
      <c r="Q462" s="7"/>
      <c r="R462" s="7"/>
      <c r="S462" s="7"/>
    </row>
    <row r="463" spans="15:19" ht="12.75">
      <c r="O463" s="7"/>
      <c r="P463" s="7"/>
      <c r="Q463" s="7"/>
      <c r="R463" s="7"/>
      <c r="S463" s="7"/>
    </row>
    <row r="464" spans="15:19" ht="12.75">
      <c r="O464" s="7"/>
      <c r="P464" s="7"/>
      <c r="Q464" s="7"/>
      <c r="R464" s="7"/>
      <c r="S464" s="7"/>
    </row>
    <row r="465" spans="15:19" ht="12.75">
      <c r="O465" s="7"/>
      <c r="P465" s="7"/>
      <c r="Q465" s="7"/>
      <c r="R465" s="7"/>
      <c r="S465" s="7"/>
    </row>
    <row r="466" spans="15:19" ht="12.75">
      <c r="O466" s="7"/>
      <c r="P466" s="7"/>
      <c r="Q466" s="7"/>
      <c r="R466" s="7"/>
      <c r="S466" s="7"/>
    </row>
    <row r="467" spans="15:19" ht="12.75">
      <c r="O467" s="7"/>
      <c r="P467" s="7"/>
      <c r="Q467" s="7"/>
      <c r="R467" s="7"/>
      <c r="S467" s="7"/>
    </row>
    <row r="468" spans="15:19" ht="12.75">
      <c r="O468" s="7"/>
      <c r="P468" s="7"/>
      <c r="Q468" s="7"/>
      <c r="R468" s="7"/>
      <c r="S468" s="7"/>
    </row>
    <row r="469" spans="15:19" ht="12.75">
      <c r="O469" s="7"/>
      <c r="P469" s="7"/>
      <c r="Q469" s="7"/>
      <c r="R469" s="7"/>
      <c r="S469" s="7"/>
    </row>
    <row r="470" spans="15:19" ht="12.75">
      <c r="O470" s="7"/>
      <c r="P470" s="7"/>
      <c r="Q470" s="7"/>
      <c r="R470" s="7"/>
      <c r="S470" s="7"/>
    </row>
    <row r="471" spans="15:19" ht="12.75">
      <c r="O471" s="7"/>
      <c r="P471" s="7"/>
      <c r="Q471" s="7"/>
      <c r="R471" s="7"/>
      <c r="S471" s="7"/>
    </row>
    <row r="472" spans="15:19" ht="12.75">
      <c r="O472" s="7"/>
      <c r="P472" s="7"/>
      <c r="Q472" s="7"/>
      <c r="R472" s="7"/>
      <c r="S472" s="7"/>
    </row>
    <row r="473" spans="15:19" ht="12.75">
      <c r="O473" s="7"/>
      <c r="P473" s="7"/>
      <c r="Q473" s="7"/>
      <c r="R473" s="7"/>
      <c r="S473" s="7"/>
    </row>
    <row r="474" spans="15:19" ht="12.75">
      <c r="O474" s="7"/>
      <c r="P474" s="7"/>
      <c r="Q474" s="7"/>
      <c r="R474" s="7"/>
      <c r="S474" s="7"/>
    </row>
    <row r="475" spans="15:19" ht="12.75">
      <c r="O475" s="7"/>
      <c r="P475" s="7"/>
      <c r="Q475" s="7"/>
      <c r="R475" s="7"/>
      <c r="S475" s="7"/>
    </row>
    <row r="476" spans="15:19" ht="12.75">
      <c r="O476" s="7"/>
      <c r="P476" s="7"/>
      <c r="Q476" s="7"/>
      <c r="R476" s="7"/>
      <c r="S476" s="7"/>
    </row>
    <row r="477" spans="15:19" ht="12.75">
      <c r="O477" s="7"/>
      <c r="P477" s="7"/>
      <c r="Q477" s="7"/>
      <c r="R477" s="7"/>
      <c r="S477" s="7"/>
    </row>
    <row r="478" spans="15:19" ht="12.75">
      <c r="O478" s="7"/>
      <c r="P478" s="7"/>
      <c r="Q478" s="7"/>
      <c r="R478" s="7"/>
      <c r="S478" s="7"/>
    </row>
    <row r="479" spans="15:19" ht="12.75">
      <c r="O479" s="7"/>
      <c r="P479" s="7"/>
      <c r="Q479" s="7"/>
      <c r="R479" s="7"/>
      <c r="S479" s="7"/>
    </row>
    <row r="480" spans="15:19" ht="12.75">
      <c r="O480" s="7"/>
      <c r="P480" s="7"/>
      <c r="Q480" s="7"/>
      <c r="R480" s="7"/>
      <c r="S480" s="7"/>
    </row>
    <row r="481" spans="15:19" ht="12.75">
      <c r="O481" s="7"/>
      <c r="P481" s="7"/>
      <c r="Q481" s="7"/>
      <c r="R481" s="7"/>
      <c r="S481" s="7"/>
    </row>
    <row r="482" spans="15:19" ht="12.75">
      <c r="O482" s="7"/>
      <c r="P482" s="7"/>
      <c r="Q482" s="7"/>
      <c r="R482" s="7"/>
      <c r="S482" s="7"/>
    </row>
    <row r="483" spans="15:19" ht="12.75">
      <c r="O483" s="7"/>
      <c r="P483" s="7"/>
      <c r="Q483" s="7"/>
      <c r="R483" s="7"/>
      <c r="S483" s="7"/>
    </row>
    <row r="484" spans="15:17" ht="12.75">
      <c r="O484" s="7"/>
      <c r="P484" s="7"/>
      <c r="Q484" s="7"/>
    </row>
    <row r="485" spans="15:17" ht="12.75">
      <c r="O485" s="7"/>
      <c r="P485" s="7"/>
      <c r="Q485" s="7"/>
    </row>
    <row r="486" spans="15:17" ht="12.75">
      <c r="O486" s="7"/>
      <c r="P486" s="7"/>
      <c r="Q486" s="7"/>
    </row>
    <row r="487" spans="15:17" ht="12.75">
      <c r="O487" s="7"/>
      <c r="P487" s="7"/>
      <c r="Q487" s="7"/>
    </row>
  </sheetData>
  <sheetProtection/>
  <mergeCells count="35">
    <mergeCell ref="A8:N8"/>
    <mergeCell ref="A55:F55"/>
    <mergeCell ref="A56:F56"/>
    <mergeCell ref="A57:F57"/>
    <mergeCell ref="A51:F51"/>
    <mergeCell ref="A52:F52"/>
    <mergeCell ref="A53:F53"/>
    <mergeCell ref="A54:F54"/>
    <mergeCell ref="A47:F47"/>
    <mergeCell ref="A48:F48"/>
    <mergeCell ref="A49:F49"/>
    <mergeCell ref="A50:F50"/>
    <mergeCell ref="A27:N27"/>
    <mergeCell ref="A33:N33"/>
    <mergeCell ref="A38:N38"/>
    <mergeCell ref="A42:N42"/>
    <mergeCell ref="A9:N9"/>
    <mergeCell ref="A11:N11"/>
    <mergeCell ref="A14:N14"/>
    <mergeCell ref="D24:D25"/>
    <mergeCell ref="G24:G25"/>
    <mergeCell ref="L24:L25"/>
    <mergeCell ref="D23:F23"/>
    <mergeCell ref="C23:C25"/>
    <mergeCell ref="L23:N23"/>
    <mergeCell ref="G23:I23"/>
    <mergeCell ref="A12:N12"/>
    <mergeCell ref="A15:N15"/>
    <mergeCell ref="O23:O25"/>
    <mergeCell ref="K18:L18"/>
    <mergeCell ref="K20:L20"/>
    <mergeCell ref="K19:L19"/>
    <mergeCell ref="J23:K23"/>
    <mergeCell ref="A23:A25"/>
    <mergeCell ref="B23:B25"/>
  </mergeCells>
  <printOptions/>
  <pageMargins left="0.46" right="0.16" top="0.32" bottom="0.37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podkopaeva</cp:lastModifiedBy>
  <cp:lastPrinted>2013-03-13T09:13:16Z</cp:lastPrinted>
  <dcterms:created xsi:type="dcterms:W3CDTF">2003-01-28T12:33:10Z</dcterms:created>
  <dcterms:modified xsi:type="dcterms:W3CDTF">2019-06-17T07:08:37Z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