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данные'!$A$1:$AS$54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35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5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1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3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5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3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3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3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3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3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3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3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3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3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51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3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<sst xmlns="http://schemas.openxmlformats.org/spreadsheetml/2006/main" count="1211" uniqueCount="103">
  <si>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</si>
  <si>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</si>
  <si>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</si>
  <si>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</si>
  <si>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</si>
  <si>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</si>
  <si>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</si>
  <si>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</si>
  <si>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</si>
  <si>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</si>
  <si>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</si>
  <si>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</si>
  <si>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</si>
  <si>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</si>
  <si>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</si>
  <si>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</si>
  <si>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</si>
  <si>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</si>
  <si>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</si>
  <si>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</si>
  <si>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</si>
  <si>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</si>
  <si>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</si>
  <si>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</si>
  <si>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</si>
  <si>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</si>
  <si>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</si>
  <si>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</si>
  <si>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</si>
  <si>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</si>
  <si>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</si>
  <si>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</si>
  <si>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</si>
  <si>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</si>
  <si>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</si>
  <si>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</si>
  <si>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</si>
  <si>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</si>
  <si>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</si>
  <si>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</si>
  <si>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</si>
  <si>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</si>
  <si>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</si>
  <si>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</si>
  <si>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</si>
  <si>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</si>
  <si>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</si>
  <si>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Ремонт дорог 2017г</t>
  </si>
  <si>
    <t>на отсыпка щебнем ,щебень</t>
  </si>
  <si>
    <t>Составил:______________ ()</t>
  </si>
  <si>
    <t>Проверил:______________ ()</t>
  </si>
  <si>
    <t>Раздел 1. Доставка щебня  для  ремонт дорог общего пользования</t>
  </si>
  <si>
    <t>ТЕР27-04-001-04      
Устройство подстилающих и выравнивающих слоев оснований: из щебня
100 м3 материала основания (в плотном теле)
______________
(Территориальная поправка к базе 2001г МАТ=1,1;
Прил.27.3 п.3.1 Производство работ на одной половине проезжей части при систематическом движении транспорта на другой ОЗП=1,2; ЭМ=1,2 к расх.; ЗПМ=1,2; ТЗ=1,2; ТЗМ=1,2), МАТ х 1,1</t>
  </si>
  <si>
    <t>224,68
----------
37,35</t>
  </si>
  <si>
    <t>3811,75
----------
306,53</t>
  </si>
  <si>
    <t>1875
----------
311</t>
  </si>
  <si>
    <t>31807
----------
2558</t>
  </si>
  <si>
    <t>21,18
----------
4,155</t>
  </si>
  <si>
    <t>7,467
----------
21,173</t>
  </si>
  <si>
    <t>39708
----------
1295</t>
  </si>
  <si>
    <t>237503
----------
54156</t>
  </si>
  <si>
    <t>Р</t>
  </si>
  <si>
    <t>Всего с НР и СП</t>
  </si>
  <si>
    <t>текущая цена      
Щебень  фракции 31,5-63мм   600 руб
т
______________
(Территориальная поправка к базе 2001г МАТ=1,1), МАТ х 1,1</t>
  </si>
  <si>
    <t xml:space="preserve">
----------
85,47</t>
  </si>
  <si>
    <t xml:space="preserve">
----------
76923</t>
  </si>
  <si>
    <t xml:space="preserve">
----------
5,85</t>
  </si>
  <si>
    <t xml:space="preserve">
----------
450000</t>
  </si>
  <si>
    <t>М</t>
  </si>
  <si>
    <t>текущая цена      
Щебень  фракции 0-31,5   500 руб
т
______________
(Территориальная поправка к базе 2001г МАТ=1,1), МАТ х 1,1</t>
  </si>
  <si>
    <t xml:space="preserve">
----------
71,17</t>
  </si>
  <si>
    <t xml:space="preserve">
----------
30959</t>
  </si>
  <si>
    <t xml:space="preserve">
----------
181108</t>
  </si>
  <si>
    <t>ТССЦпг03-21-01-075      
Перевозка грузов автомобилями-самосвалами грузоподъемностью 10 т, работающих вне карьера, на расстояние: до 75 км I класс груза
1 т груза
______________
(Территориальная поправка к базе 2001г МАТ=1,1;
ЭМ=1,17), МАТ х 1,1</t>
  </si>
  <si>
    <t>Итого прямые затраты по смете в текущих ценах</t>
  </si>
  <si>
    <t xml:space="preserve"> </t>
  </si>
  <si>
    <t>39708
----------
632403</t>
  </si>
  <si>
    <t>809644
----------
54156</t>
  </si>
  <si>
    <t>Накладные расходы</t>
  </si>
  <si>
    <t>Сметная прибыль</t>
  </si>
  <si>
    <t>Итоги по смете:</t>
  </si>
  <si>
    <t xml:space="preserve">  Автомобильные дороги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</si>
  <si>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</si>
  <si>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</si>
  <si>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</si>
  <si>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</si>
  <si>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</si>
  <si>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</si>
  <si>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</si>
  <si>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</si>
  <si>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</si>
  <si>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</si>
  <si>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39708
_______
632403</t>
  </si>
  <si>
    <t>809644
_________
54156</t>
  </si>
  <si>
    <t>Глава  города Рубцовска</t>
  </si>
  <si>
    <t>____________Д.З.Фельдман</t>
  </si>
  <si>
    <t>Администрация города Рубцовска</t>
  </si>
  <si>
    <t>"______ " _______________2019 г.</t>
  </si>
  <si>
    <t>Заместитель Главы Администрации</t>
  </si>
  <si>
    <t xml:space="preserve">города Рубцовска-Начальник управления </t>
  </si>
  <si>
    <t>по жилищно-коммунальному хозяйству и экологии</t>
  </si>
  <si>
    <t>____________О.Г.Обухович</t>
  </si>
  <si>
    <t xml:space="preserve"> отсыпка дорог общего пользования щебнем на территории города Рубцовска.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</si>
</sst>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24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0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top" wrapText="1"/>
    </xf>
    <xf numFmtId="2" fontId="30" fillId="0" borderId="1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32" fillId="0" borderId="1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right" vertical="top" wrapText="1"/>
    </xf>
    <xf numFmtId="2" fontId="32" fillId="0" borderId="1" xfId="0" applyNumberFormat="1" applyFont="1" applyBorder="1" applyAlignment="1">
      <alignment/>
    </xf>
    <xf numFmtId="49" fontId="32" fillId="0" borderId="1" xfId="0" applyNumberFormat="1" applyFont="1" applyBorder="1" applyAlignment="1">
      <alignment/>
    </xf>
    <xf numFmtId="0" fontId="2" fillId="0" borderId="1" xfId="53" applyFont="1" applyBorder="1" applyAlignment="1">
      <alignment horizontal="left" vertical="top" wrapText="1"/>
      <protection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33" fillId="0" borderId="0" xfId="0" applyNumberFormat="1" applyFont="1" applyAlignment="1">
      <alignment horizontal="left" vertical="top"/>
    </xf>
    <xf numFmtId="49" fontId="34" fillId="0" borderId="0" xfId="0" applyNumberFormat="1" applyFont="1" applyAlignment="1">
      <alignment horizontal="left" vertical="top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right" vertical="top"/>
    </xf>
    <xf numFmtId="0" fontId="34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77"/>
  <sheetViews>
    <sheetView showGridLines="0" tabSelected="1" view="pageBreakPreview" zoomScaleNormal="90" zoomScaleSheetLayoutView="100" zoomScalePageLayoutView="0" workbookViewId="0" topLeftCell="A43">
      <selection activeCell="A8" sqref="A8:N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93" t="s">
        <v>25</v>
      </c>
      <c r="B1" s="94"/>
      <c r="C1" s="95"/>
      <c r="D1" s="95"/>
      <c r="E1" s="95"/>
      <c r="F1" s="95"/>
      <c r="G1" s="95"/>
      <c r="H1" s="95"/>
      <c r="I1" s="95"/>
      <c r="J1" s="95"/>
      <c r="K1" s="96"/>
      <c r="L1" s="97" t="s">
        <v>26</v>
      </c>
      <c r="M1" s="98"/>
      <c r="N1" s="98"/>
    </row>
    <row r="2" spans="1:14" ht="12">
      <c r="A2" s="6" t="s">
        <v>98</v>
      </c>
      <c r="C2" s="95"/>
      <c r="D2" s="95"/>
      <c r="E2" s="95"/>
      <c r="F2" s="95"/>
      <c r="G2" s="95"/>
      <c r="H2" s="95"/>
      <c r="I2" s="95"/>
      <c r="J2" s="95"/>
      <c r="K2" s="96"/>
      <c r="L2" s="99" t="s">
        <v>94</v>
      </c>
      <c r="M2" s="98"/>
      <c r="N2" s="98"/>
    </row>
    <row r="3" spans="1:45" ht="12.75">
      <c r="A3" s="106" t="s">
        <v>99</v>
      </c>
      <c r="B3" s="107"/>
      <c r="C3" s="100"/>
      <c r="D3" s="101"/>
      <c r="E3" s="102"/>
      <c r="F3" s="103"/>
      <c r="G3" s="103"/>
      <c r="H3" s="103"/>
      <c r="I3" s="103"/>
      <c r="J3" s="103"/>
      <c r="K3" s="103"/>
      <c r="L3" s="99"/>
      <c r="M3" s="98"/>
      <c r="N3" s="98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106" t="s">
        <v>100</v>
      </c>
      <c r="B4" s="108"/>
      <c r="C4" s="100"/>
      <c r="D4" s="101"/>
      <c r="E4" s="102"/>
      <c r="F4" s="103"/>
      <c r="G4" s="103"/>
      <c r="H4" s="103"/>
      <c r="I4" s="103"/>
      <c r="J4" s="103"/>
      <c r="K4" s="103"/>
      <c r="L4" s="99"/>
      <c r="M4" s="98"/>
      <c r="N4" s="98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/>
      <c r="C5" s="100"/>
      <c r="D5" s="101"/>
      <c r="E5" s="102"/>
      <c r="F5" s="103"/>
      <c r="G5" s="103"/>
      <c r="H5" s="103"/>
      <c r="I5" s="103"/>
      <c r="J5" s="103"/>
      <c r="K5" s="103"/>
      <c r="L5" s="99"/>
      <c r="M5" s="98"/>
      <c r="N5" s="98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99" t="s">
        <v>101</v>
      </c>
      <c r="B6" s="98"/>
      <c r="C6" s="100"/>
      <c r="D6" s="101"/>
      <c r="E6" s="102"/>
      <c r="F6" s="103"/>
      <c r="G6" s="103"/>
      <c r="H6" s="103"/>
      <c r="I6" s="103"/>
      <c r="J6" s="103"/>
      <c r="K6" s="103"/>
      <c r="L6" s="99" t="s">
        <v>95</v>
      </c>
      <c r="M6" s="98"/>
      <c r="N6" s="98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99" t="s">
        <v>97</v>
      </c>
      <c r="B7" s="98"/>
      <c r="C7" s="104"/>
      <c r="D7" s="104"/>
      <c r="E7" s="95"/>
      <c r="F7" s="95"/>
      <c r="G7" s="95"/>
      <c r="H7" s="95"/>
      <c r="I7" s="105"/>
      <c r="J7" s="105"/>
      <c r="K7" s="96"/>
      <c r="L7" s="99" t="s">
        <v>97</v>
      </c>
      <c r="M7" s="98"/>
      <c r="N7" s="98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66" t="s">
        <v>96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68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66" t="s">
        <v>102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51" t="s">
        <v>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5" t="s">
        <v>43</v>
      </c>
      <c r="L16" s="65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252208/1000</f>
        <v>252.208</v>
      </c>
      <c r="L17" s="52"/>
      <c r="M17" s="47" t="s">
        <v>9</v>
      </c>
      <c r="N17" s="48">
        <f>2000000/1000</f>
        <v>2000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52">
        <v>242.22</v>
      </c>
      <c r="L20" s="52"/>
      <c r="M20" s="19" t="s">
        <v>10</v>
      </c>
      <c r="N20" s="48">
        <v>242.22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52">
        <f>4433/1000</f>
        <v>4.433</v>
      </c>
      <c r="L21" s="52"/>
      <c r="M21" s="19" t="s">
        <v>9</v>
      </c>
      <c r="N21" s="48">
        <f>93864/1000</f>
        <v>93.864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60" t="s">
        <v>4</v>
      </c>
      <c r="B24" s="60" t="s">
        <v>13</v>
      </c>
      <c r="C24" s="60" t="s">
        <v>16</v>
      </c>
      <c r="D24" s="57" t="s">
        <v>14</v>
      </c>
      <c r="E24" s="58"/>
      <c r="F24" s="59"/>
      <c r="G24" s="57" t="s">
        <v>15</v>
      </c>
      <c r="H24" s="58"/>
      <c r="I24" s="59"/>
      <c r="J24" s="63" t="s">
        <v>5</v>
      </c>
      <c r="K24" s="64"/>
      <c r="L24" s="55" t="s">
        <v>22</v>
      </c>
      <c r="M24" s="55"/>
      <c r="N24" s="55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61"/>
      <c r="B25" s="61"/>
      <c r="C25" s="61"/>
      <c r="D25" s="53" t="s">
        <v>12</v>
      </c>
      <c r="E25" s="23" t="s">
        <v>20</v>
      </c>
      <c r="F25" s="23" t="s">
        <v>17</v>
      </c>
      <c r="G25" s="53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5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62"/>
      <c r="B26" s="62"/>
      <c r="C26" s="62"/>
      <c r="D26" s="54"/>
      <c r="E26" s="17" t="s">
        <v>19</v>
      </c>
      <c r="F26" s="23" t="s">
        <v>18</v>
      </c>
      <c r="G26" s="54"/>
      <c r="H26" s="17" t="s">
        <v>19</v>
      </c>
      <c r="I26" s="23" t="s">
        <v>18</v>
      </c>
      <c r="J26" s="17" t="s">
        <v>19</v>
      </c>
      <c r="K26" s="23" t="s">
        <v>18</v>
      </c>
      <c r="L26" s="56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69" t="s">
        <v>51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9"/>
    </row>
    <row r="29" spans="1:45" ht="132">
      <c r="A29" s="71">
        <v>1</v>
      </c>
      <c r="B29" s="72" t="s">
        <v>52</v>
      </c>
      <c r="C29" s="73">
        <v>8.34445</v>
      </c>
      <c r="D29" s="74">
        <v>4073.77</v>
      </c>
      <c r="E29" s="74" t="s">
        <v>53</v>
      </c>
      <c r="F29" s="74" t="s">
        <v>54</v>
      </c>
      <c r="G29" s="74">
        <v>33993</v>
      </c>
      <c r="H29" s="74" t="s">
        <v>55</v>
      </c>
      <c r="I29" s="74" t="s">
        <v>56</v>
      </c>
      <c r="J29" s="74" t="s">
        <v>57</v>
      </c>
      <c r="K29" s="75" t="s">
        <v>58</v>
      </c>
      <c r="L29" s="74">
        <v>278506</v>
      </c>
      <c r="M29" s="74" t="s">
        <v>59</v>
      </c>
      <c r="N29" s="74" t="s">
        <v>60</v>
      </c>
      <c r="O29" s="76">
        <f>1875+2558</f>
        <v>4433</v>
      </c>
      <c r="P29" s="77" t="s">
        <v>61</v>
      </c>
      <c r="Q29" s="76">
        <f>39708+54156</f>
        <v>93864</v>
      </c>
      <c r="R29" s="76">
        <v>33993</v>
      </c>
      <c r="S29" s="76">
        <v>278506</v>
      </c>
      <c r="T29" s="77"/>
      <c r="U29" s="77"/>
      <c r="V29" s="76"/>
      <c r="W29" s="76"/>
      <c r="X29" s="77">
        <v>463418</v>
      </c>
      <c r="Y29" s="77"/>
      <c r="Z29" s="77"/>
      <c r="AA29" s="77"/>
      <c r="AB29" s="77"/>
      <c r="AC29" s="77"/>
      <c r="AD29" s="77"/>
      <c r="AE29" s="78">
        <v>39708</v>
      </c>
      <c r="AF29" s="78">
        <v>237503</v>
      </c>
      <c r="AG29" s="78">
        <v>54156</v>
      </c>
      <c r="AH29" s="78">
        <v>1295</v>
      </c>
      <c r="AI29" s="76">
        <v>1875</v>
      </c>
      <c r="AJ29" s="76">
        <v>31807</v>
      </c>
      <c r="AK29" s="76">
        <v>2558</v>
      </c>
      <c r="AL29" s="76">
        <v>311</v>
      </c>
      <c r="AM29" s="76">
        <v>278506</v>
      </c>
      <c r="AN29" s="76">
        <v>33993</v>
      </c>
      <c r="AO29" s="79">
        <v>21.18</v>
      </c>
      <c r="AP29" s="79">
        <v>7.467</v>
      </c>
      <c r="AQ29" s="79">
        <v>21.173</v>
      </c>
      <c r="AR29" s="79">
        <v>4.155</v>
      </c>
      <c r="AS29" s="39"/>
    </row>
    <row r="30" spans="1:45" ht="12.75">
      <c r="A30" s="80" t="s">
        <v>23</v>
      </c>
      <c r="B30" s="81" t="s">
        <v>62</v>
      </c>
      <c r="C30" s="82" t="s">
        <v>23</v>
      </c>
      <c r="D30" s="83"/>
      <c r="E30" s="83"/>
      <c r="F30" s="83"/>
      <c r="G30" s="83">
        <v>44499</v>
      </c>
      <c r="H30" s="83"/>
      <c r="I30" s="83"/>
      <c r="J30" s="83"/>
      <c r="K30" s="84"/>
      <c r="L30" s="83">
        <v>463418</v>
      </c>
      <c r="M30" s="83"/>
      <c r="N30" s="83"/>
      <c r="O30" s="85"/>
      <c r="P30" s="86"/>
      <c r="Q30" s="85"/>
      <c r="R30" s="85"/>
      <c r="S30" s="85"/>
      <c r="T30" s="86" t="s">
        <v>62</v>
      </c>
      <c r="U30" s="86"/>
      <c r="V30" s="85">
        <v>463418</v>
      </c>
      <c r="W30" s="85"/>
      <c r="X30" s="86"/>
      <c r="Y30" s="86">
        <v>44499</v>
      </c>
      <c r="Z30" s="86"/>
      <c r="AA30" s="86"/>
      <c r="AB30" s="86"/>
      <c r="AC30" s="86"/>
      <c r="AD30" s="86"/>
      <c r="AE30" s="87"/>
      <c r="AF30" s="87"/>
      <c r="AG30" s="87"/>
      <c r="AH30" s="87"/>
      <c r="AI30" s="85"/>
      <c r="AJ30" s="85"/>
      <c r="AK30" s="85"/>
      <c r="AL30" s="85"/>
      <c r="AM30" s="85"/>
      <c r="AN30" s="85"/>
      <c r="AO30" s="88" t="s">
        <v>23</v>
      </c>
      <c r="AP30" s="88" t="s">
        <v>23</v>
      </c>
      <c r="AQ30" s="88" t="s">
        <v>23</v>
      </c>
      <c r="AR30" s="88" t="s">
        <v>23</v>
      </c>
      <c r="AS30" s="39"/>
    </row>
    <row r="31" spans="1:45" ht="72">
      <c r="A31" s="71">
        <v>2</v>
      </c>
      <c r="B31" s="72" t="s">
        <v>63</v>
      </c>
      <c r="C31" s="73">
        <v>900</v>
      </c>
      <c r="D31" s="74">
        <v>85.47</v>
      </c>
      <c r="E31" s="74" t="s">
        <v>64</v>
      </c>
      <c r="F31" s="74"/>
      <c r="G31" s="74">
        <v>76923</v>
      </c>
      <c r="H31" s="74" t="s">
        <v>65</v>
      </c>
      <c r="I31" s="74"/>
      <c r="J31" s="74" t="s">
        <v>66</v>
      </c>
      <c r="K31" s="75"/>
      <c r="L31" s="74">
        <v>450000</v>
      </c>
      <c r="M31" s="74" t="s">
        <v>67</v>
      </c>
      <c r="N31" s="74"/>
      <c r="O31" s="76">
        <f>0+0</f>
        <v>0</v>
      </c>
      <c r="P31" s="77" t="s">
        <v>68</v>
      </c>
      <c r="Q31" s="76">
        <f>0+0</f>
        <v>0</v>
      </c>
      <c r="R31" s="76">
        <v>76923</v>
      </c>
      <c r="S31" s="76">
        <v>450000</v>
      </c>
      <c r="T31" s="77"/>
      <c r="U31" s="77"/>
      <c r="V31" s="76"/>
      <c r="W31" s="76"/>
      <c r="X31" s="77">
        <v>450000</v>
      </c>
      <c r="Y31" s="77"/>
      <c r="Z31" s="77"/>
      <c r="AA31" s="77"/>
      <c r="AB31" s="77"/>
      <c r="AC31" s="77"/>
      <c r="AD31" s="77"/>
      <c r="AE31" s="78"/>
      <c r="AF31" s="78"/>
      <c r="AG31" s="78"/>
      <c r="AH31" s="78">
        <v>450000</v>
      </c>
      <c r="AI31" s="76"/>
      <c r="AJ31" s="76"/>
      <c r="AK31" s="76"/>
      <c r="AL31" s="76">
        <v>76923</v>
      </c>
      <c r="AM31" s="76">
        <v>450000</v>
      </c>
      <c r="AN31" s="76">
        <v>76923</v>
      </c>
      <c r="AO31" s="79" t="s">
        <v>23</v>
      </c>
      <c r="AP31" s="79" t="s">
        <v>23</v>
      </c>
      <c r="AQ31" s="79" t="s">
        <v>23</v>
      </c>
      <c r="AR31" s="79">
        <v>5.85</v>
      </c>
      <c r="AS31" s="39"/>
    </row>
    <row r="32" spans="1:45" ht="72">
      <c r="A32" s="71">
        <v>3</v>
      </c>
      <c r="B32" s="72" t="s">
        <v>69</v>
      </c>
      <c r="C32" s="73">
        <v>435</v>
      </c>
      <c r="D32" s="74">
        <v>71.17</v>
      </c>
      <c r="E32" s="74" t="s">
        <v>70</v>
      </c>
      <c r="F32" s="74"/>
      <c r="G32" s="74">
        <v>30959</v>
      </c>
      <c r="H32" s="74" t="s">
        <v>71</v>
      </c>
      <c r="I32" s="74"/>
      <c r="J32" s="74" t="s">
        <v>66</v>
      </c>
      <c r="K32" s="75"/>
      <c r="L32" s="74">
        <v>181108</v>
      </c>
      <c r="M32" s="74" t="s">
        <v>72</v>
      </c>
      <c r="N32" s="74"/>
      <c r="O32" s="76">
        <f>0+0</f>
        <v>0</v>
      </c>
      <c r="P32" s="77" t="s">
        <v>68</v>
      </c>
      <c r="Q32" s="76">
        <f>0+0</f>
        <v>0</v>
      </c>
      <c r="R32" s="76">
        <v>30959</v>
      </c>
      <c r="S32" s="76">
        <v>181108</v>
      </c>
      <c r="T32" s="77"/>
      <c r="U32" s="77"/>
      <c r="V32" s="76"/>
      <c r="W32" s="76"/>
      <c r="X32" s="77">
        <v>181108</v>
      </c>
      <c r="Y32" s="77"/>
      <c r="Z32" s="77"/>
      <c r="AA32" s="77"/>
      <c r="AB32" s="77"/>
      <c r="AC32" s="77"/>
      <c r="AD32" s="77"/>
      <c r="AE32" s="78"/>
      <c r="AF32" s="78"/>
      <c r="AG32" s="78"/>
      <c r="AH32" s="78">
        <v>181108</v>
      </c>
      <c r="AI32" s="76"/>
      <c r="AJ32" s="76"/>
      <c r="AK32" s="76"/>
      <c r="AL32" s="76">
        <v>30959</v>
      </c>
      <c r="AM32" s="76">
        <v>181108</v>
      </c>
      <c r="AN32" s="76">
        <v>30959</v>
      </c>
      <c r="AO32" s="79" t="s">
        <v>23</v>
      </c>
      <c r="AP32" s="79" t="s">
        <v>23</v>
      </c>
      <c r="AQ32" s="79" t="s">
        <v>23</v>
      </c>
      <c r="AR32" s="79">
        <v>5.85</v>
      </c>
      <c r="AS32" s="39"/>
    </row>
    <row r="33" spans="1:45" ht="108">
      <c r="A33" s="71">
        <v>4</v>
      </c>
      <c r="B33" s="72" t="s">
        <v>73</v>
      </c>
      <c r="C33" s="73">
        <v>1335</v>
      </c>
      <c r="D33" s="74">
        <v>43.29</v>
      </c>
      <c r="E33" s="74"/>
      <c r="F33" s="74">
        <v>43.29</v>
      </c>
      <c r="G33" s="74">
        <v>57792</v>
      </c>
      <c r="H33" s="74"/>
      <c r="I33" s="74">
        <v>57792</v>
      </c>
      <c r="J33" s="74"/>
      <c r="K33" s="75">
        <v>9.9</v>
      </c>
      <c r="L33" s="74">
        <v>572141</v>
      </c>
      <c r="M33" s="74"/>
      <c r="N33" s="74">
        <v>572141</v>
      </c>
      <c r="O33" s="76">
        <f>0+0</f>
        <v>0</v>
      </c>
      <c r="P33" s="77" t="s">
        <v>61</v>
      </c>
      <c r="Q33" s="76">
        <f>0+0</f>
        <v>0</v>
      </c>
      <c r="R33" s="76">
        <v>57792</v>
      </c>
      <c r="S33" s="76">
        <v>572141</v>
      </c>
      <c r="T33" s="77"/>
      <c r="U33" s="77"/>
      <c r="V33" s="76"/>
      <c r="W33" s="76"/>
      <c r="X33" s="77">
        <v>572141</v>
      </c>
      <c r="Y33" s="77"/>
      <c r="Z33" s="77"/>
      <c r="AA33" s="77"/>
      <c r="AB33" s="77"/>
      <c r="AC33" s="77"/>
      <c r="AD33" s="77"/>
      <c r="AE33" s="78"/>
      <c r="AF33" s="78">
        <v>572141</v>
      </c>
      <c r="AG33" s="78"/>
      <c r="AH33" s="78"/>
      <c r="AI33" s="76"/>
      <c r="AJ33" s="76">
        <v>57792</v>
      </c>
      <c r="AK33" s="76"/>
      <c r="AL33" s="76"/>
      <c r="AM33" s="76">
        <v>572141</v>
      </c>
      <c r="AN33" s="76">
        <v>57792</v>
      </c>
      <c r="AO33" s="79" t="s">
        <v>23</v>
      </c>
      <c r="AP33" s="79">
        <v>9.9</v>
      </c>
      <c r="AQ33" s="79" t="s">
        <v>23</v>
      </c>
      <c r="AR33" s="79" t="s">
        <v>23</v>
      </c>
      <c r="AS33" s="39"/>
    </row>
    <row r="34" spans="1:45" ht="12.75">
      <c r="A34" s="80" t="s">
        <v>23</v>
      </c>
      <c r="B34" s="81" t="s">
        <v>62</v>
      </c>
      <c r="C34" s="82" t="s">
        <v>23</v>
      </c>
      <c r="D34" s="83"/>
      <c r="E34" s="83"/>
      <c r="F34" s="83"/>
      <c r="G34" s="83">
        <v>57792</v>
      </c>
      <c r="H34" s="83"/>
      <c r="I34" s="83"/>
      <c r="J34" s="83"/>
      <c r="K34" s="84"/>
      <c r="L34" s="83">
        <v>572141</v>
      </c>
      <c r="M34" s="83"/>
      <c r="N34" s="83"/>
      <c r="O34" s="85"/>
      <c r="P34" s="86"/>
      <c r="Q34" s="85"/>
      <c r="R34" s="85"/>
      <c r="S34" s="85"/>
      <c r="T34" s="86" t="s">
        <v>62</v>
      </c>
      <c r="U34" s="86"/>
      <c r="V34" s="85">
        <v>572141</v>
      </c>
      <c r="W34" s="85"/>
      <c r="X34" s="86"/>
      <c r="Y34" s="86">
        <v>57792</v>
      </c>
      <c r="Z34" s="86"/>
      <c r="AA34" s="86"/>
      <c r="AB34" s="86"/>
      <c r="AC34" s="86"/>
      <c r="AD34" s="86"/>
      <c r="AE34" s="87"/>
      <c r="AF34" s="87"/>
      <c r="AG34" s="87"/>
      <c r="AH34" s="87"/>
      <c r="AI34" s="85"/>
      <c r="AJ34" s="85"/>
      <c r="AK34" s="85"/>
      <c r="AL34" s="85"/>
      <c r="AM34" s="85"/>
      <c r="AN34" s="85"/>
      <c r="AO34" s="88" t="s">
        <v>23</v>
      </c>
      <c r="AP34" s="88" t="s">
        <v>23</v>
      </c>
      <c r="AQ34" s="88" t="s">
        <v>23</v>
      </c>
      <c r="AR34" s="88" t="s">
        <v>23</v>
      </c>
      <c r="AS34" s="39"/>
    </row>
    <row r="35" spans="1:45" ht="38.25">
      <c r="A35" s="89" t="s">
        <v>74</v>
      </c>
      <c r="B35" s="89"/>
      <c r="C35" s="89"/>
      <c r="D35" s="89"/>
      <c r="E35" s="89"/>
      <c r="F35" s="89"/>
      <c r="G35" s="90" t="s">
        <v>75</v>
      </c>
      <c r="H35" s="90" t="s">
        <v>75</v>
      </c>
      <c r="I35" s="90" t="s">
        <v>75</v>
      </c>
      <c r="J35" s="90"/>
      <c r="K35" s="90"/>
      <c r="L35" s="90">
        <v>1481755</v>
      </c>
      <c r="M35" s="90" t="s">
        <v>76</v>
      </c>
      <c r="N35" s="90" t="s">
        <v>77</v>
      </c>
      <c r="O35" s="90" t="s">
        <v>75</v>
      </c>
      <c r="P35" s="90" t="s">
        <v>75</v>
      </c>
      <c r="Q35" s="90" t="s">
        <v>75</v>
      </c>
      <c r="R35" s="90" t="s">
        <v>75</v>
      </c>
      <c r="S35" s="90" t="s">
        <v>75</v>
      </c>
      <c r="T35" s="90" t="s">
        <v>75</v>
      </c>
      <c r="U35" s="90" t="s">
        <v>75</v>
      </c>
      <c r="V35" s="90" t="s">
        <v>75</v>
      </c>
      <c r="W35" s="90" t="s">
        <v>75</v>
      </c>
      <c r="X35" s="90" t="s">
        <v>75</v>
      </c>
      <c r="Y35" s="90" t="s">
        <v>75</v>
      </c>
      <c r="Z35" s="90" t="s">
        <v>75</v>
      </c>
      <c r="AA35" s="90" t="s">
        <v>75</v>
      </c>
      <c r="AB35" s="90" t="s">
        <v>75</v>
      </c>
      <c r="AC35" s="90" t="s">
        <v>75</v>
      </c>
      <c r="AD35" s="90" t="s">
        <v>75</v>
      </c>
      <c r="AE35" s="90" t="s">
        <v>75</v>
      </c>
      <c r="AF35" s="90" t="s">
        <v>75</v>
      </c>
      <c r="AG35" s="90" t="s">
        <v>75</v>
      </c>
      <c r="AH35" s="90" t="s">
        <v>75</v>
      </c>
      <c r="AI35" s="90" t="s">
        <v>75</v>
      </c>
      <c r="AJ35" s="90" t="s">
        <v>75</v>
      </c>
      <c r="AK35" s="90" t="s">
        <v>75</v>
      </c>
      <c r="AL35" s="90" t="s">
        <v>75</v>
      </c>
      <c r="AM35" s="90"/>
      <c r="AN35" s="90"/>
      <c r="AO35" s="90" t="s">
        <v>75</v>
      </c>
      <c r="AP35" s="90" t="s">
        <v>75</v>
      </c>
      <c r="AQ35" s="90" t="s">
        <v>75</v>
      </c>
      <c r="AR35" s="90" t="s">
        <v>75</v>
      </c>
      <c r="AS35" s="39"/>
    </row>
    <row r="36" spans="1:45" ht="12.75">
      <c r="A36" s="89" t="s">
        <v>78</v>
      </c>
      <c r="B36" s="89"/>
      <c r="C36" s="89"/>
      <c r="D36" s="89"/>
      <c r="E36" s="89"/>
      <c r="F36" s="89"/>
      <c r="G36" s="90" t="s">
        <v>75</v>
      </c>
      <c r="H36" s="90" t="s">
        <v>75</v>
      </c>
      <c r="I36" s="90" t="s">
        <v>75</v>
      </c>
      <c r="J36" s="90"/>
      <c r="K36" s="90"/>
      <c r="L36" s="90">
        <v>113575</v>
      </c>
      <c r="M36" s="90"/>
      <c r="N36" s="90"/>
      <c r="O36" s="90" t="s">
        <v>75</v>
      </c>
      <c r="P36" s="90" t="s">
        <v>75</v>
      </c>
      <c r="Q36" s="90" t="s">
        <v>75</v>
      </c>
      <c r="R36" s="90" t="s">
        <v>75</v>
      </c>
      <c r="S36" s="90" t="s">
        <v>75</v>
      </c>
      <c r="T36" s="90" t="s">
        <v>75</v>
      </c>
      <c r="U36" s="90" t="s">
        <v>75</v>
      </c>
      <c r="V36" s="90" t="s">
        <v>75</v>
      </c>
      <c r="W36" s="90" t="s">
        <v>75</v>
      </c>
      <c r="X36" s="90" t="s">
        <v>75</v>
      </c>
      <c r="Y36" s="90" t="s">
        <v>75</v>
      </c>
      <c r="Z36" s="90" t="s">
        <v>75</v>
      </c>
      <c r="AA36" s="90" t="s">
        <v>75</v>
      </c>
      <c r="AB36" s="90" t="s">
        <v>75</v>
      </c>
      <c r="AC36" s="90" t="s">
        <v>75</v>
      </c>
      <c r="AD36" s="90" t="s">
        <v>75</v>
      </c>
      <c r="AE36" s="90" t="s">
        <v>75</v>
      </c>
      <c r="AF36" s="90" t="s">
        <v>75</v>
      </c>
      <c r="AG36" s="90" t="s">
        <v>75</v>
      </c>
      <c r="AH36" s="90" t="s">
        <v>75</v>
      </c>
      <c r="AI36" s="90" t="s">
        <v>75</v>
      </c>
      <c r="AJ36" s="90" t="s">
        <v>75</v>
      </c>
      <c r="AK36" s="90" t="s">
        <v>75</v>
      </c>
      <c r="AL36" s="90" t="s">
        <v>75</v>
      </c>
      <c r="AM36" s="90"/>
      <c r="AN36" s="90"/>
      <c r="AO36" s="90" t="s">
        <v>75</v>
      </c>
      <c r="AP36" s="90" t="s">
        <v>75</v>
      </c>
      <c r="AQ36" s="90" t="s">
        <v>75</v>
      </c>
      <c r="AR36" s="90" t="s">
        <v>75</v>
      </c>
      <c r="AS36" s="39"/>
    </row>
    <row r="37" spans="1:45" ht="12.75">
      <c r="A37" s="89" t="s">
        <v>79</v>
      </c>
      <c r="B37" s="89"/>
      <c r="C37" s="89"/>
      <c r="D37" s="89"/>
      <c r="E37" s="89"/>
      <c r="F37" s="89"/>
      <c r="G37" s="90" t="s">
        <v>75</v>
      </c>
      <c r="H37" s="90" t="s">
        <v>75</v>
      </c>
      <c r="I37" s="90" t="s">
        <v>75</v>
      </c>
      <c r="J37" s="90"/>
      <c r="K37" s="90"/>
      <c r="L37" s="90">
        <v>71337</v>
      </c>
      <c r="M37" s="90"/>
      <c r="N37" s="90"/>
      <c r="O37" s="90" t="s">
        <v>75</v>
      </c>
      <c r="P37" s="90" t="s">
        <v>75</v>
      </c>
      <c r="Q37" s="90" t="s">
        <v>75</v>
      </c>
      <c r="R37" s="90" t="s">
        <v>75</v>
      </c>
      <c r="S37" s="90" t="s">
        <v>75</v>
      </c>
      <c r="T37" s="90" t="s">
        <v>75</v>
      </c>
      <c r="U37" s="90" t="s">
        <v>75</v>
      </c>
      <c r="V37" s="90" t="s">
        <v>75</v>
      </c>
      <c r="W37" s="90" t="s">
        <v>75</v>
      </c>
      <c r="X37" s="90" t="s">
        <v>75</v>
      </c>
      <c r="Y37" s="90" t="s">
        <v>75</v>
      </c>
      <c r="Z37" s="90" t="s">
        <v>75</v>
      </c>
      <c r="AA37" s="90" t="s">
        <v>75</v>
      </c>
      <c r="AB37" s="90" t="s">
        <v>75</v>
      </c>
      <c r="AC37" s="90" t="s">
        <v>75</v>
      </c>
      <c r="AD37" s="90" t="s">
        <v>75</v>
      </c>
      <c r="AE37" s="90" t="s">
        <v>75</v>
      </c>
      <c r="AF37" s="90" t="s">
        <v>75</v>
      </c>
      <c r="AG37" s="90" t="s">
        <v>75</v>
      </c>
      <c r="AH37" s="90" t="s">
        <v>75</v>
      </c>
      <c r="AI37" s="90" t="s">
        <v>75</v>
      </c>
      <c r="AJ37" s="90" t="s">
        <v>75</v>
      </c>
      <c r="AK37" s="90" t="s">
        <v>75</v>
      </c>
      <c r="AL37" s="90" t="s">
        <v>75</v>
      </c>
      <c r="AM37" s="90"/>
      <c r="AN37" s="90"/>
      <c r="AO37" s="90" t="s">
        <v>75</v>
      </c>
      <c r="AP37" s="90" t="s">
        <v>75</v>
      </c>
      <c r="AQ37" s="90" t="s">
        <v>75</v>
      </c>
      <c r="AR37" s="90" t="s">
        <v>75</v>
      </c>
      <c r="AS37" s="39"/>
    </row>
    <row r="38" spans="1:45" ht="12.75">
      <c r="A38" s="91" t="s">
        <v>80</v>
      </c>
      <c r="B38" s="91"/>
      <c r="C38" s="91"/>
      <c r="D38" s="91"/>
      <c r="E38" s="91"/>
      <c r="F38" s="91"/>
      <c r="G38" s="92" t="s">
        <v>75</v>
      </c>
      <c r="H38" s="92" t="s">
        <v>75</v>
      </c>
      <c r="I38" s="92" t="s">
        <v>75</v>
      </c>
      <c r="J38" s="92"/>
      <c r="K38" s="92"/>
      <c r="L38" s="92"/>
      <c r="M38" s="92"/>
      <c r="N38" s="92"/>
      <c r="O38" s="92" t="s">
        <v>75</v>
      </c>
      <c r="P38" s="92" t="s">
        <v>75</v>
      </c>
      <c r="Q38" s="92" t="s">
        <v>75</v>
      </c>
      <c r="R38" s="92" t="s">
        <v>75</v>
      </c>
      <c r="S38" s="92" t="s">
        <v>75</v>
      </c>
      <c r="T38" s="92" t="s">
        <v>75</v>
      </c>
      <c r="U38" s="92" t="s">
        <v>75</v>
      </c>
      <c r="V38" s="92" t="s">
        <v>75</v>
      </c>
      <c r="W38" s="92" t="s">
        <v>75</v>
      </c>
      <c r="X38" s="92" t="s">
        <v>75</v>
      </c>
      <c r="Y38" s="92" t="s">
        <v>75</v>
      </c>
      <c r="Z38" s="92" t="s">
        <v>75</v>
      </c>
      <c r="AA38" s="92" t="s">
        <v>75</v>
      </c>
      <c r="AB38" s="92" t="s">
        <v>75</v>
      </c>
      <c r="AC38" s="92" t="s">
        <v>75</v>
      </c>
      <c r="AD38" s="92" t="s">
        <v>75</v>
      </c>
      <c r="AE38" s="92" t="s">
        <v>75</v>
      </c>
      <c r="AF38" s="92" t="s">
        <v>75</v>
      </c>
      <c r="AG38" s="92" t="s">
        <v>75</v>
      </c>
      <c r="AH38" s="92" t="s">
        <v>75</v>
      </c>
      <c r="AI38" s="92" t="s">
        <v>75</v>
      </c>
      <c r="AJ38" s="92" t="s">
        <v>75</v>
      </c>
      <c r="AK38" s="92" t="s">
        <v>75</v>
      </c>
      <c r="AL38" s="92" t="s">
        <v>75</v>
      </c>
      <c r="AM38" s="92"/>
      <c r="AN38" s="92"/>
      <c r="AO38" s="92" t="s">
        <v>75</v>
      </c>
      <c r="AP38" s="92" t="s">
        <v>75</v>
      </c>
      <c r="AQ38" s="92" t="s">
        <v>75</v>
      </c>
      <c r="AR38" s="92" t="s">
        <v>75</v>
      </c>
      <c r="AS38" s="39"/>
    </row>
    <row r="39" spans="1:45" ht="12.75">
      <c r="A39" s="89" t="s">
        <v>81</v>
      </c>
      <c r="B39" s="89"/>
      <c r="C39" s="89"/>
      <c r="D39" s="89"/>
      <c r="E39" s="89"/>
      <c r="F39" s="89"/>
      <c r="G39" s="90" t="s">
        <v>75</v>
      </c>
      <c r="H39" s="90" t="s">
        <v>75</v>
      </c>
      <c r="I39" s="90" t="s">
        <v>75</v>
      </c>
      <c r="J39" s="90"/>
      <c r="K39" s="90"/>
      <c r="L39" s="90">
        <v>1094526</v>
      </c>
      <c r="M39" s="90"/>
      <c r="N39" s="90"/>
      <c r="O39" s="90" t="s">
        <v>75</v>
      </c>
      <c r="P39" s="90" t="s">
        <v>75</v>
      </c>
      <c r="Q39" s="90" t="s">
        <v>75</v>
      </c>
      <c r="R39" s="90" t="s">
        <v>75</v>
      </c>
      <c r="S39" s="90" t="s">
        <v>75</v>
      </c>
      <c r="T39" s="90" t="s">
        <v>75</v>
      </c>
      <c r="U39" s="90" t="s">
        <v>75</v>
      </c>
      <c r="V39" s="90" t="s">
        <v>75</v>
      </c>
      <c r="W39" s="90" t="s">
        <v>75</v>
      </c>
      <c r="X39" s="90" t="s">
        <v>75</v>
      </c>
      <c r="Y39" s="90" t="s">
        <v>75</v>
      </c>
      <c r="Z39" s="90" t="s">
        <v>75</v>
      </c>
      <c r="AA39" s="90" t="s">
        <v>75</v>
      </c>
      <c r="AB39" s="90" t="s">
        <v>75</v>
      </c>
      <c r="AC39" s="90" t="s">
        <v>75</v>
      </c>
      <c r="AD39" s="90" t="s">
        <v>75</v>
      </c>
      <c r="AE39" s="90" t="s">
        <v>75</v>
      </c>
      <c r="AF39" s="90" t="s">
        <v>75</v>
      </c>
      <c r="AG39" s="90" t="s">
        <v>75</v>
      </c>
      <c r="AH39" s="90" t="s">
        <v>75</v>
      </c>
      <c r="AI39" s="90" t="s">
        <v>75</v>
      </c>
      <c r="AJ39" s="90" t="s">
        <v>75</v>
      </c>
      <c r="AK39" s="90" t="s">
        <v>75</v>
      </c>
      <c r="AL39" s="90" t="s">
        <v>75</v>
      </c>
      <c r="AM39" s="90"/>
      <c r="AN39" s="90"/>
      <c r="AO39" s="90" t="s">
        <v>75</v>
      </c>
      <c r="AP39" s="90" t="s">
        <v>75</v>
      </c>
      <c r="AQ39" s="90" t="s">
        <v>75</v>
      </c>
      <c r="AR39" s="90" t="s">
        <v>75</v>
      </c>
      <c r="AS39" s="39"/>
    </row>
    <row r="40" spans="1:45" ht="12.75">
      <c r="A40" s="89" t="s">
        <v>82</v>
      </c>
      <c r="B40" s="89"/>
      <c r="C40" s="89"/>
      <c r="D40" s="89"/>
      <c r="E40" s="89"/>
      <c r="F40" s="89"/>
      <c r="G40" s="90" t="s">
        <v>75</v>
      </c>
      <c r="H40" s="90" t="s">
        <v>75</v>
      </c>
      <c r="I40" s="90" t="s">
        <v>75</v>
      </c>
      <c r="J40" s="90"/>
      <c r="K40" s="90"/>
      <c r="L40" s="90">
        <v>572141</v>
      </c>
      <c r="M40" s="90"/>
      <c r="N40" s="90"/>
      <c r="O40" s="90" t="s">
        <v>75</v>
      </c>
      <c r="P40" s="90" t="s">
        <v>75</v>
      </c>
      <c r="Q40" s="90" t="s">
        <v>75</v>
      </c>
      <c r="R40" s="90" t="s">
        <v>75</v>
      </c>
      <c r="S40" s="90" t="s">
        <v>75</v>
      </c>
      <c r="T40" s="90" t="s">
        <v>75</v>
      </c>
      <c r="U40" s="90" t="s">
        <v>75</v>
      </c>
      <c r="V40" s="90" t="s">
        <v>75</v>
      </c>
      <c r="W40" s="90" t="s">
        <v>75</v>
      </c>
      <c r="X40" s="90" t="s">
        <v>75</v>
      </c>
      <c r="Y40" s="90" t="s">
        <v>75</v>
      </c>
      <c r="Z40" s="90" t="s">
        <v>75</v>
      </c>
      <c r="AA40" s="90" t="s">
        <v>75</v>
      </c>
      <c r="AB40" s="90" t="s">
        <v>75</v>
      </c>
      <c r="AC40" s="90" t="s">
        <v>75</v>
      </c>
      <c r="AD40" s="90" t="s">
        <v>75</v>
      </c>
      <c r="AE40" s="90" t="s">
        <v>75</v>
      </c>
      <c r="AF40" s="90" t="s">
        <v>75</v>
      </c>
      <c r="AG40" s="90" t="s">
        <v>75</v>
      </c>
      <c r="AH40" s="90" t="s">
        <v>75</v>
      </c>
      <c r="AI40" s="90" t="s">
        <v>75</v>
      </c>
      <c r="AJ40" s="90" t="s">
        <v>75</v>
      </c>
      <c r="AK40" s="90" t="s">
        <v>75</v>
      </c>
      <c r="AL40" s="90" t="s">
        <v>75</v>
      </c>
      <c r="AM40" s="90"/>
      <c r="AN40" s="90"/>
      <c r="AO40" s="90" t="s">
        <v>75</v>
      </c>
      <c r="AP40" s="90" t="s">
        <v>75</v>
      </c>
      <c r="AQ40" s="90" t="s">
        <v>75</v>
      </c>
      <c r="AR40" s="90" t="s">
        <v>75</v>
      </c>
      <c r="AS40" s="39"/>
    </row>
    <row r="41" spans="1:45" ht="12.75">
      <c r="A41" s="89" t="s">
        <v>83</v>
      </c>
      <c r="B41" s="89"/>
      <c r="C41" s="89"/>
      <c r="D41" s="89"/>
      <c r="E41" s="89"/>
      <c r="F41" s="89"/>
      <c r="G41" s="90" t="s">
        <v>75</v>
      </c>
      <c r="H41" s="90" t="s">
        <v>75</v>
      </c>
      <c r="I41" s="90" t="s">
        <v>75</v>
      </c>
      <c r="J41" s="90"/>
      <c r="K41" s="90"/>
      <c r="L41" s="90">
        <v>1666667</v>
      </c>
      <c r="M41" s="90"/>
      <c r="N41" s="90"/>
      <c r="O41" s="90" t="s">
        <v>75</v>
      </c>
      <c r="P41" s="90" t="s">
        <v>75</v>
      </c>
      <c r="Q41" s="90" t="s">
        <v>75</v>
      </c>
      <c r="R41" s="90" t="s">
        <v>75</v>
      </c>
      <c r="S41" s="90" t="s">
        <v>75</v>
      </c>
      <c r="T41" s="90" t="s">
        <v>75</v>
      </c>
      <c r="U41" s="90" t="s">
        <v>75</v>
      </c>
      <c r="V41" s="90" t="s">
        <v>75</v>
      </c>
      <c r="W41" s="90" t="s">
        <v>75</v>
      </c>
      <c r="X41" s="90" t="s">
        <v>75</v>
      </c>
      <c r="Y41" s="90" t="s">
        <v>75</v>
      </c>
      <c r="Z41" s="90" t="s">
        <v>75</v>
      </c>
      <c r="AA41" s="90" t="s">
        <v>75</v>
      </c>
      <c r="AB41" s="90" t="s">
        <v>75</v>
      </c>
      <c r="AC41" s="90" t="s">
        <v>75</v>
      </c>
      <c r="AD41" s="90" t="s">
        <v>75</v>
      </c>
      <c r="AE41" s="90" t="s">
        <v>75</v>
      </c>
      <c r="AF41" s="90" t="s">
        <v>75</v>
      </c>
      <c r="AG41" s="90" t="s">
        <v>75</v>
      </c>
      <c r="AH41" s="90" t="s">
        <v>75</v>
      </c>
      <c r="AI41" s="90" t="s">
        <v>75</v>
      </c>
      <c r="AJ41" s="90" t="s">
        <v>75</v>
      </c>
      <c r="AK41" s="90" t="s">
        <v>75</v>
      </c>
      <c r="AL41" s="90" t="s">
        <v>75</v>
      </c>
      <c r="AM41" s="90"/>
      <c r="AN41" s="90"/>
      <c r="AO41" s="90" t="s">
        <v>75</v>
      </c>
      <c r="AP41" s="90" t="s">
        <v>75</v>
      </c>
      <c r="AQ41" s="90" t="s">
        <v>75</v>
      </c>
      <c r="AR41" s="90" t="s">
        <v>75</v>
      </c>
      <c r="AS41" s="39"/>
    </row>
    <row r="42" spans="1:45" ht="12.75">
      <c r="A42" s="89" t="s">
        <v>84</v>
      </c>
      <c r="B42" s="89"/>
      <c r="C42" s="89"/>
      <c r="D42" s="89"/>
      <c r="E42" s="89"/>
      <c r="F42" s="89"/>
      <c r="G42" s="90" t="s">
        <v>75</v>
      </c>
      <c r="H42" s="90" t="s">
        <v>75</v>
      </c>
      <c r="I42" s="90" t="s">
        <v>75</v>
      </c>
      <c r="J42" s="90"/>
      <c r="K42" s="90"/>
      <c r="L42" s="90"/>
      <c r="M42" s="90"/>
      <c r="N42" s="90"/>
      <c r="O42" s="90" t="s">
        <v>75</v>
      </c>
      <c r="P42" s="90" t="s">
        <v>75</v>
      </c>
      <c r="Q42" s="90" t="s">
        <v>75</v>
      </c>
      <c r="R42" s="90" t="s">
        <v>75</v>
      </c>
      <c r="S42" s="90" t="s">
        <v>75</v>
      </c>
      <c r="T42" s="90" t="s">
        <v>75</v>
      </c>
      <c r="U42" s="90" t="s">
        <v>75</v>
      </c>
      <c r="V42" s="90" t="s">
        <v>75</v>
      </c>
      <c r="W42" s="90" t="s">
        <v>75</v>
      </c>
      <c r="X42" s="90" t="s">
        <v>75</v>
      </c>
      <c r="Y42" s="90" t="s">
        <v>75</v>
      </c>
      <c r="Z42" s="90" t="s">
        <v>75</v>
      </c>
      <c r="AA42" s="90" t="s">
        <v>75</v>
      </c>
      <c r="AB42" s="90" t="s">
        <v>75</v>
      </c>
      <c r="AC42" s="90" t="s">
        <v>75</v>
      </c>
      <c r="AD42" s="90" t="s">
        <v>75</v>
      </c>
      <c r="AE42" s="90" t="s">
        <v>75</v>
      </c>
      <c r="AF42" s="90" t="s">
        <v>75</v>
      </c>
      <c r="AG42" s="90" t="s">
        <v>75</v>
      </c>
      <c r="AH42" s="90" t="s">
        <v>75</v>
      </c>
      <c r="AI42" s="90" t="s">
        <v>75</v>
      </c>
      <c r="AJ42" s="90" t="s">
        <v>75</v>
      </c>
      <c r="AK42" s="90" t="s">
        <v>75</v>
      </c>
      <c r="AL42" s="90" t="s">
        <v>75</v>
      </c>
      <c r="AM42" s="90"/>
      <c r="AN42" s="90"/>
      <c r="AO42" s="90" t="s">
        <v>75</v>
      </c>
      <c r="AP42" s="90" t="s">
        <v>75</v>
      </c>
      <c r="AQ42" s="90" t="s">
        <v>75</v>
      </c>
      <c r="AR42" s="90" t="s">
        <v>75</v>
      </c>
      <c r="AS42" s="39"/>
    </row>
    <row r="43" spans="1:45" ht="12.75">
      <c r="A43" s="89" t="s">
        <v>85</v>
      </c>
      <c r="B43" s="89"/>
      <c r="C43" s="89"/>
      <c r="D43" s="89"/>
      <c r="E43" s="89"/>
      <c r="F43" s="89"/>
      <c r="G43" s="90" t="s">
        <v>75</v>
      </c>
      <c r="H43" s="90" t="s">
        <v>75</v>
      </c>
      <c r="I43" s="90" t="s">
        <v>75</v>
      </c>
      <c r="J43" s="90"/>
      <c r="K43" s="90"/>
      <c r="L43" s="90">
        <v>632403</v>
      </c>
      <c r="M43" s="90"/>
      <c r="N43" s="90"/>
      <c r="O43" s="90" t="s">
        <v>75</v>
      </c>
      <c r="P43" s="90" t="s">
        <v>75</v>
      </c>
      <c r="Q43" s="90" t="s">
        <v>75</v>
      </c>
      <c r="R43" s="90" t="s">
        <v>75</v>
      </c>
      <c r="S43" s="90" t="s">
        <v>75</v>
      </c>
      <c r="T43" s="90" t="s">
        <v>75</v>
      </c>
      <c r="U43" s="90" t="s">
        <v>75</v>
      </c>
      <c r="V43" s="90" t="s">
        <v>75</v>
      </c>
      <c r="W43" s="90" t="s">
        <v>75</v>
      </c>
      <c r="X43" s="90" t="s">
        <v>75</v>
      </c>
      <c r="Y43" s="90" t="s">
        <v>75</v>
      </c>
      <c r="Z43" s="90" t="s">
        <v>75</v>
      </c>
      <c r="AA43" s="90" t="s">
        <v>75</v>
      </c>
      <c r="AB43" s="90" t="s">
        <v>75</v>
      </c>
      <c r="AC43" s="90" t="s">
        <v>75</v>
      </c>
      <c r="AD43" s="90" t="s">
        <v>75</v>
      </c>
      <c r="AE43" s="90" t="s">
        <v>75</v>
      </c>
      <c r="AF43" s="90" t="s">
        <v>75</v>
      </c>
      <c r="AG43" s="90" t="s">
        <v>75</v>
      </c>
      <c r="AH43" s="90" t="s">
        <v>75</v>
      </c>
      <c r="AI43" s="90" t="s">
        <v>75</v>
      </c>
      <c r="AJ43" s="90" t="s">
        <v>75</v>
      </c>
      <c r="AK43" s="90" t="s">
        <v>75</v>
      </c>
      <c r="AL43" s="90" t="s">
        <v>75</v>
      </c>
      <c r="AM43" s="90"/>
      <c r="AN43" s="90"/>
      <c r="AO43" s="90" t="s">
        <v>75</v>
      </c>
      <c r="AP43" s="90" t="s">
        <v>75</v>
      </c>
      <c r="AQ43" s="90" t="s">
        <v>75</v>
      </c>
      <c r="AR43" s="90" t="s">
        <v>75</v>
      </c>
      <c r="AS43" s="39"/>
    </row>
    <row r="44" spans="1:45" ht="12.75">
      <c r="A44" s="89" t="s">
        <v>86</v>
      </c>
      <c r="B44" s="89"/>
      <c r="C44" s="89"/>
      <c r="D44" s="89"/>
      <c r="E44" s="89"/>
      <c r="F44" s="89"/>
      <c r="G44" s="90" t="s">
        <v>75</v>
      </c>
      <c r="H44" s="90" t="s">
        <v>75</v>
      </c>
      <c r="I44" s="90" t="s">
        <v>75</v>
      </c>
      <c r="J44" s="90"/>
      <c r="K44" s="90"/>
      <c r="L44" s="90">
        <v>809644</v>
      </c>
      <c r="M44" s="90"/>
      <c r="N44" s="90"/>
      <c r="O44" s="90" t="s">
        <v>75</v>
      </c>
      <c r="P44" s="90" t="s">
        <v>75</v>
      </c>
      <c r="Q44" s="90" t="s">
        <v>75</v>
      </c>
      <c r="R44" s="90" t="s">
        <v>75</v>
      </c>
      <c r="S44" s="90" t="s">
        <v>75</v>
      </c>
      <c r="T44" s="90" t="s">
        <v>75</v>
      </c>
      <c r="U44" s="90" t="s">
        <v>75</v>
      </c>
      <c r="V44" s="90" t="s">
        <v>75</v>
      </c>
      <c r="W44" s="90" t="s">
        <v>75</v>
      </c>
      <c r="X44" s="90" t="s">
        <v>75</v>
      </c>
      <c r="Y44" s="90" t="s">
        <v>75</v>
      </c>
      <c r="Z44" s="90" t="s">
        <v>75</v>
      </c>
      <c r="AA44" s="90" t="s">
        <v>75</v>
      </c>
      <c r="AB44" s="90" t="s">
        <v>75</v>
      </c>
      <c r="AC44" s="90" t="s">
        <v>75</v>
      </c>
      <c r="AD44" s="90" t="s">
        <v>75</v>
      </c>
      <c r="AE44" s="90" t="s">
        <v>75</v>
      </c>
      <c r="AF44" s="90" t="s">
        <v>75</v>
      </c>
      <c r="AG44" s="90" t="s">
        <v>75</v>
      </c>
      <c r="AH44" s="90" t="s">
        <v>75</v>
      </c>
      <c r="AI44" s="90" t="s">
        <v>75</v>
      </c>
      <c r="AJ44" s="90" t="s">
        <v>75</v>
      </c>
      <c r="AK44" s="90" t="s">
        <v>75</v>
      </c>
      <c r="AL44" s="90" t="s">
        <v>75</v>
      </c>
      <c r="AM44" s="90"/>
      <c r="AN44" s="90"/>
      <c r="AO44" s="90" t="s">
        <v>75</v>
      </c>
      <c r="AP44" s="90" t="s">
        <v>75</v>
      </c>
      <c r="AQ44" s="90" t="s">
        <v>75</v>
      </c>
      <c r="AR44" s="90" t="s">
        <v>75</v>
      </c>
      <c r="AS44" s="39"/>
    </row>
    <row r="45" spans="1:45" ht="12.75">
      <c r="A45" s="89" t="s">
        <v>87</v>
      </c>
      <c r="B45" s="89"/>
      <c r="C45" s="89"/>
      <c r="D45" s="89"/>
      <c r="E45" s="89"/>
      <c r="F45" s="89"/>
      <c r="G45" s="90" t="s">
        <v>75</v>
      </c>
      <c r="H45" s="90" t="s">
        <v>75</v>
      </c>
      <c r="I45" s="90" t="s">
        <v>75</v>
      </c>
      <c r="J45" s="90"/>
      <c r="K45" s="90"/>
      <c r="L45" s="90">
        <v>93864</v>
      </c>
      <c r="M45" s="90"/>
      <c r="N45" s="90"/>
      <c r="O45" s="90" t="s">
        <v>75</v>
      </c>
      <c r="P45" s="90" t="s">
        <v>75</v>
      </c>
      <c r="Q45" s="90" t="s">
        <v>75</v>
      </c>
      <c r="R45" s="90" t="s">
        <v>75</v>
      </c>
      <c r="S45" s="90" t="s">
        <v>75</v>
      </c>
      <c r="T45" s="90" t="s">
        <v>75</v>
      </c>
      <c r="U45" s="90" t="s">
        <v>75</v>
      </c>
      <c r="V45" s="90" t="s">
        <v>75</v>
      </c>
      <c r="W45" s="90" t="s">
        <v>75</v>
      </c>
      <c r="X45" s="90" t="s">
        <v>75</v>
      </c>
      <c r="Y45" s="90" t="s">
        <v>75</v>
      </c>
      <c r="Z45" s="90" t="s">
        <v>75</v>
      </c>
      <c r="AA45" s="90" t="s">
        <v>75</v>
      </c>
      <c r="AB45" s="90" t="s">
        <v>75</v>
      </c>
      <c r="AC45" s="90" t="s">
        <v>75</v>
      </c>
      <c r="AD45" s="90" t="s">
        <v>75</v>
      </c>
      <c r="AE45" s="90" t="s">
        <v>75</v>
      </c>
      <c r="AF45" s="90" t="s">
        <v>75</v>
      </c>
      <c r="AG45" s="90" t="s">
        <v>75</v>
      </c>
      <c r="AH45" s="90" t="s">
        <v>75</v>
      </c>
      <c r="AI45" s="90" t="s">
        <v>75</v>
      </c>
      <c r="AJ45" s="90" t="s">
        <v>75</v>
      </c>
      <c r="AK45" s="90" t="s">
        <v>75</v>
      </c>
      <c r="AL45" s="90" t="s">
        <v>75</v>
      </c>
      <c r="AM45" s="90"/>
      <c r="AN45" s="90"/>
      <c r="AO45" s="90" t="s">
        <v>75</v>
      </c>
      <c r="AP45" s="90" t="s">
        <v>75</v>
      </c>
      <c r="AQ45" s="90" t="s">
        <v>75</v>
      </c>
      <c r="AR45" s="90" t="s">
        <v>75</v>
      </c>
      <c r="AS45" s="39"/>
    </row>
    <row r="46" spans="1:45" ht="12.75">
      <c r="A46" s="89" t="s">
        <v>88</v>
      </c>
      <c r="B46" s="89"/>
      <c r="C46" s="89"/>
      <c r="D46" s="89"/>
      <c r="E46" s="89"/>
      <c r="F46" s="89"/>
      <c r="G46" s="90" t="s">
        <v>75</v>
      </c>
      <c r="H46" s="90" t="s">
        <v>75</v>
      </c>
      <c r="I46" s="90" t="s">
        <v>75</v>
      </c>
      <c r="J46" s="90"/>
      <c r="K46" s="90"/>
      <c r="L46" s="90">
        <v>113575</v>
      </c>
      <c r="M46" s="90"/>
      <c r="N46" s="90"/>
      <c r="O46" s="90" t="s">
        <v>75</v>
      </c>
      <c r="P46" s="90" t="s">
        <v>75</v>
      </c>
      <c r="Q46" s="90" t="s">
        <v>75</v>
      </c>
      <c r="R46" s="90" t="s">
        <v>75</v>
      </c>
      <c r="S46" s="90" t="s">
        <v>75</v>
      </c>
      <c r="T46" s="90" t="s">
        <v>75</v>
      </c>
      <c r="U46" s="90" t="s">
        <v>75</v>
      </c>
      <c r="V46" s="90" t="s">
        <v>75</v>
      </c>
      <c r="W46" s="90" t="s">
        <v>75</v>
      </c>
      <c r="X46" s="90" t="s">
        <v>75</v>
      </c>
      <c r="Y46" s="90" t="s">
        <v>75</v>
      </c>
      <c r="Z46" s="90" t="s">
        <v>75</v>
      </c>
      <c r="AA46" s="90" t="s">
        <v>75</v>
      </c>
      <c r="AB46" s="90" t="s">
        <v>75</v>
      </c>
      <c r="AC46" s="90" t="s">
        <v>75</v>
      </c>
      <c r="AD46" s="90" t="s">
        <v>75</v>
      </c>
      <c r="AE46" s="90" t="s">
        <v>75</v>
      </c>
      <c r="AF46" s="90" t="s">
        <v>75</v>
      </c>
      <c r="AG46" s="90" t="s">
        <v>75</v>
      </c>
      <c r="AH46" s="90" t="s">
        <v>75</v>
      </c>
      <c r="AI46" s="90" t="s">
        <v>75</v>
      </c>
      <c r="AJ46" s="90" t="s">
        <v>75</v>
      </c>
      <c r="AK46" s="90" t="s">
        <v>75</v>
      </c>
      <c r="AL46" s="90" t="s">
        <v>75</v>
      </c>
      <c r="AM46" s="90"/>
      <c r="AN46" s="90"/>
      <c r="AO46" s="90" t="s">
        <v>75</v>
      </c>
      <c r="AP46" s="90" t="s">
        <v>75</v>
      </c>
      <c r="AQ46" s="90" t="s">
        <v>75</v>
      </c>
      <c r="AR46" s="90" t="s">
        <v>75</v>
      </c>
      <c r="AS46" s="39"/>
    </row>
    <row r="47" spans="1:45" ht="12.75">
      <c r="A47" s="89" t="s">
        <v>89</v>
      </c>
      <c r="B47" s="89"/>
      <c r="C47" s="89"/>
      <c r="D47" s="89"/>
      <c r="E47" s="89"/>
      <c r="F47" s="89"/>
      <c r="G47" s="90" t="s">
        <v>75</v>
      </c>
      <c r="H47" s="90" t="s">
        <v>75</v>
      </c>
      <c r="I47" s="90" t="s">
        <v>75</v>
      </c>
      <c r="J47" s="90"/>
      <c r="K47" s="90"/>
      <c r="L47" s="90">
        <v>71337</v>
      </c>
      <c r="M47" s="90"/>
      <c r="N47" s="90"/>
      <c r="O47" s="90" t="s">
        <v>75</v>
      </c>
      <c r="P47" s="90" t="s">
        <v>75</v>
      </c>
      <c r="Q47" s="90" t="s">
        <v>75</v>
      </c>
      <c r="R47" s="90" t="s">
        <v>75</v>
      </c>
      <c r="S47" s="90" t="s">
        <v>75</v>
      </c>
      <c r="T47" s="90" t="s">
        <v>75</v>
      </c>
      <c r="U47" s="90" t="s">
        <v>75</v>
      </c>
      <c r="V47" s="90" t="s">
        <v>75</v>
      </c>
      <c r="W47" s="90" t="s">
        <v>75</v>
      </c>
      <c r="X47" s="90" t="s">
        <v>75</v>
      </c>
      <c r="Y47" s="90" t="s">
        <v>75</v>
      </c>
      <c r="Z47" s="90" t="s">
        <v>75</v>
      </c>
      <c r="AA47" s="90" t="s">
        <v>75</v>
      </c>
      <c r="AB47" s="90" t="s">
        <v>75</v>
      </c>
      <c r="AC47" s="90" t="s">
        <v>75</v>
      </c>
      <c r="AD47" s="90" t="s">
        <v>75</v>
      </c>
      <c r="AE47" s="90" t="s">
        <v>75</v>
      </c>
      <c r="AF47" s="90" t="s">
        <v>75</v>
      </c>
      <c r="AG47" s="90" t="s">
        <v>75</v>
      </c>
      <c r="AH47" s="90" t="s">
        <v>75</v>
      </c>
      <c r="AI47" s="90" t="s">
        <v>75</v>
      </c>
      <c r="AJ47" s="90" t="s">
        <v>75</v>
      </c>
      <c r="AK47" s="90" t="s">
        <v>75</v>
      </c>
      <c r="AL47" s="90" t="s">
        <v>75</v>
      </c>
      <c r="AM47" s="90"/>
      <c r="AN47" s="90"/>
      <c r="AO47" s="90" t="s">
        <v>75</v>
      </c>
      <c r="AP47" s="90" t="s">
        <v>75</v>
      </c>
      <c r="AQ47" s="90" t="s">
        <v>75</v>
      </c>
      <c r="AR47" s="90" t="s">
        <v>75</v>
      </c>
      <c r="AS47" s="39"/>
    </row>
    <row r="48" spans="1:45" ht="12.75">
      <c r="A48" s="89" t="s">
        <v>90</v>
      </c>
      <c r="B48" s="89"/>
      <c r="C48" s="89"/>
      <c r="D48" s="89"/>
      <c r="E48" s="89"/>
      <c r="F48" s="89"/>
      <c r="G48" s="90" t="s">
        <v>75</v>
      </c>
      <c r="H48" s="90" t="s">
        <v>75</v>
      </c>
      <c r="I48" s="90" t="s">
        <v>75</v>
      </c>
      <c r="J48" s="90"/>
      <c r="K48" s="90"/>
      <c r="L48" s="90">
        <v>333333</v>
      </c>
      <c r="M48" s="90"/>
      <c r="N48" s="90"/>
      <c r="O48" s="90" t="s">
        <v>75</v>
      </c>
      <c r="P48" s="90" t="s">
        <v>75</v>
      </c>
      <c r="Q48" s="90" t="s">
        <v>75</v>
      </c>
      <c r="R48" s="90" t="s">
        <v>75</v>
      </c>
      <c r="S48" s="90" t="s">
        <v>75</v>
      </c>
      <c r="T48" s="90" t="s">
        <v>75</v>
      </c>
      <c r="U48" s="90" t="s">
        <v>75</v>
      </c>
      <c r="V48" s="90" t="s">
        <v>75</v>
      </c>
      <c r="W48" s="90" t="s">
        <v>75</v>
      </c>
      <c r="X48" s="90" t="s">
        <v>75</v>
      </c>
      <c r="Y48" s="90" t="s">
        <v>75</v>
      </c>
      <c r="Z48" s="90" t="s">
        <v>75</v>
      </c>
      <c r="AA48" s="90" t="s">
        <v>75</v>
      </c>
      <c r="AB48" s="90" t="s">
        <v>75</v>
      </c>
      <c r="AC48" s="90" t="s">
        <v>75</v>
      </c>
      <c r="AD48" s="90" t="s">
        <v>75</v>
      </c>
      <c r="AE48" s="90" t="s">
        <v>75</v>
      </c>
      <c r="AF48" s="90" t="s">
        <v>75</v>
      </c>
      <c r="AG48" s="90" t="s">
        <v>75</v>
      </c>
      <c r="AH48" s="90" t="s">
        <v>75</v>
      </c>
      <c r="AI48" s="90" t="s">
        <v>75</v>
      </c>
      <c r="AJ48" s="90" t="s">
        <v>75</v>
      </c>
      <c r="AK48" s="90" t="s">
        <v>75</v>
      </c>
      <c r="AL48" s="90" t="s">
        <v>75</v>
      </c>
      <c r="AM48" s="90"/>
      <c r="AN48" s="90"/>
      <c r="AO48" s="90" t="s">
        <v>75</v>
      </c>
      <c r="AP48" s="90" t="s">
        <v>75</v>
      </c>
      <c r="AQ48" s="90" t="s">
        <v>75</v>
      </c>
      <c r="AR48" s="90" t="s">
        <v>75</v>
      </c>
      <c r="AS48" s="39"/>
    </row>
    <row r="49" spans="1:45" ht="12.75">
      <c r="A49" s="91" t="s">
        <v>91</v>
      </c>
      <c r="B49" s="91"/>
      <c r="C49" s="91"/>
      <c r="D49" s="91"/>
      <c r="E49" s="91"/>
      <c r="F49" s="91"/>
      <c r="G49" s="92" t="s">
        <v>75</v>
      </c>
      <c r="H49" s="92" t="s">
        <v>75</v>
      </c>
      <c r="I49" s="92" t="s">
        <v>75</v>
      </c>
      <c r="J49" s="92"/>
      <c r="K49" s="92"/>
      <c r="L49" s="92">
        <v>2000000</v>
      </c>
      <c r="M49" s="92"/>
      <c r="N49" s="92"/>
      <c r="O49" s="92" t="s">
        <v>75</v>
      </c>
      <c r="P49" s="92" t="s">
        <v>75</v>
      </c>
      <c r="Q49" s="92" t="s">
        <v>75</v>
      </c>
      <c r="R49" s="92" t="s">
        <v>75</v>
      </c>
      <c r="S49" s="92" t="s">
        <v>75</v>
      </c>
      <c r="T49" s="92" t="s">
        <v>75</v>
      </c>
      <c r="U49" s="92" t="s">
        <v>75</v>
      </c>
      <c r="V49" s="92" t="s">
        <v>75</v>
      </c>
      <c r="W49" s="92" t="s">
        <v>75</v>
      </c>
      <c r="X49" s="92" t="s">
        <v>75</v>
      </c>
      <c r="Y49" s="92" t="s">
        <v>75</v>
      </c>
      <c r="Z49" s="92" t="s">
        <v>75</v>
      </c>
      <c r="AA49" s="92" t="s">
        <v>75</v>
      </c>
      <c r="AB49" s="92" t="s">
        <v>75</v>
      </c>
      <c r="AC49" s="92" t="s">
        <v>75</v>
      </c>
      <c r="AD49" s="92" t="s">
        <v>75</v>
      </c>
      <c r="AE49" s="92" t="s">
        <v>75</v>
      </c>
      <c r="AF49" s="92" t="s">
        <v>75</v>
      </c>
      <c r="AG49" s="92" t="s">
        <v>75</v>
      </c>
      <c r="AH49" s="92" t="s">
        <v>75</v>
      </c>
      <c r="AI49" s="92" t="s">
        <v>75</v>
      </c>
      <c r="AJ49" s="92" t="s">
        <v>75</v>
      </c>
      <c r="AK49" s="92" t="s">
        <v>75</v>
      </c>
      <c r="AL49" s="92" t="s">
        <v>75</v>
      </c>
      <c r="AM49" s="92"/>
      <c r="AN49" s="92"/>
      <c r="AO49" s="92" t="s">
        <v>75</v>
      </c>
      <c r="AP49" s="92" t="s">
        <v>75</v>
      </c>
      <c r="AQ49" s="92" t="s">
        <v>75</v>
      </c>
      <c r="AR49" s="92" t="s">
        <v>75</v>
      </c>
      <c r="AS49" s="39"/>
    </row>
    <row r="50" spans="15:47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43"/>
      <c r="AT50" s="43"/>
      <c r="AU50" s="43"/>
    </row>
    <row r="51" spans="1:45" ht="12.75">
      <c r="A51" s="21" t="s">
        <v>49</v>
      </c>
      <c r="D51" s="1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39"/>
    </row>
    <row r="52" spans="1:45" ht="12.75">
      <c r="A52" s="2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39"/>
    </row>
    <row r="53" spans="1:45" ht="12.75">
      <c r="A53" s="21" t="s">
        <v>50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39"/>
    </row>
    <row r="54" spans="15:45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39"/>
    </row>
    <row r="55" spans="15:45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5:45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5:45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AS474" s="39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</sheetData>
  <sheetProtection/>
  <mergeCells count="36">
    <mergeCell ref="A46:F46"/>
    <mergeCell ref="A47:F47"/>
    <mergeCell ref="A48:F48"/>
    <mergeCell ref="A49:F49"/>
    <mergeCell ref="A42:F42"/>
    <mergeCell ref="A43:F43"/>
    <mergeCell ref="A44:F44"/>
    <mergeCell ref="A45:F45"/>
    <mergeCell ref="A38:F38"/>
    <mergeCell ref="A39:F39"/>
    <mergeCell ref="A40:F40"/>
    <mergeCell ref="A41:F41"/>
    <mergeCell ref="A28:AR28"/>
    <mergeCell ref="A35:F35"/>
    <mergeCell ref="A36:F36"/>
    <mergeCell ref="A37:F37"/>
    <mergeCell ref="A8:N8"/>
    <mergeCell ref="A11:N11"/>
    <mergeCell ref="A13:N13"/>
    <mergeCell ref="A24:A26"/>
    <mergeCell ref="B24:B26"/>
    <mergeCell ref="A9:N9"/>
    <mergeCell ref="C24:C26"/>
    <mergeCell ref="J24:K24"/>
    <mergeCell ref="L24:N24"/>
    <mergeCell ref="G24:I24"/>
    <mergeCell ref="D25:D26"/>
    <mergeCell ref="G25:G26"/>
    <mergeCell ref="L25:L26"/>
    <mergeCell ref="D24:F24"/>
    <mergeCell ref="A12:N12"/>
    <mergeCell ref="A14:N14"/>
    <mergeCell ref="K17:L17"/>
    <mergeCell ref="K21:L21"/>
    <mergeCell ref="K20:L20"/>
    <mergeCell ref="K16:L16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77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68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67" t="s">
        <v>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66" t="s">
        <v>48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51" t="s">
        <v>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65" t="s">
        <v>43</v>
      </c>
      <c r="L16" s="65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252208/1000</f>
        <v>252.208</v>
      </c>
      <c r="L17" s="52"/>
      <c r="M17" s="47" t="s">
        <v>9</v>
      </c>
      <c r="N17" s="48">
        <f>2000000/1000</f>
        <v>2000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52">
        <v>242.22</v>
      </c>
      <c r="L20" s="52"/>
      <c r="M20" s="19" t="s">
        <v>10</v>
      </c>
      <c r="N20" s="48">
        <v>242.22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52">
        <f>4433/1000</f>
        <v>4.433</v>
      </c>
      <c r="L21" s="52"/>
      <c r="M21" s="19" t="s">
        <v>9</v>
      </c>
      <c r="N21" s="48">
        <f>93864/1000</f>
        <v>93.864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60" t="s">
        <v>4</v>
      </c>
      <c r="B24" s="60" t="s">
        <v>13</v>
      </c>
      <c r="C24" s="60" t="s">
        <v>16</v>
      </c>
      <c r="D24" s="57" t="s">
        <v>14</v>
      </c>
      <c r="E24" s="58"/>
      <c r="F24" s="59"/>
      <c r="G24" s="57" t="s">
        <v>15</v>
      </c>
      <c r="H24" s="58"/>
      <c r="I24" s="59"/>
      <c r="J24" s="63" t="s">
        <v>5</v>
      </c>
      <c r="K24" s="64"/>
      <c r="L24" s="55" t="s">
        <v>22</v>
      </c>
      <c r="M24" s="55"/>
      <c r="N24" s="55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61"/>
      <c r="B25" s="61"/>
      <c r="C25" s="61"/>
      <c r="D25" s="53" t="s">
        <v>12</v>
      </c>
      <c r="E25" s="23" t="s">
        <v>20</v>
      </c>
      <c r="F25" s="23" t="s">
        <v>17</v>
      </c>
      <c r="G25" s="53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55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62"/>
      <c r="B26" s="62"/>
      <c r="C26" s="62"/>
      <c r="D26" s="54"/>
      <c r="E26" s="17" t="s">
        <v>19</v>
      </c>
      <c r="F26" s="23" t="s">
        <v>18</v>
      </c>
      <c r="G26" s="54"/>
      <c r="H26" s="17" t="s">
        <v>19</v>
      </c>
      <c r="I26" s="23" t="s">
        <v>18</v>
      </c>
      <c r="J26" s="17" t="s">
        <v>19</v>
      </c>
      <c r="K26" s="23" t="s">
        <v>18</v>
      </c>
      <c r="L26" s="56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69" t="s">
        <v>51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39"/>
    </row>
    <row r="29" spans="1:45" ht="132">
      <c r="A29" s="71">
        <v>1</v>
      </c>
      <c r="B29" s="72" t="s">
        <v>52</v>
      </c>
      <c r="C29" s="73">
        <v>8.34445</v>
      </c>
      <c r="D29" s="74">
        <v>4073.77</v>
      </c>
      <c r="E29" s="74" t="s">
        <v>53</v>
      </c>
      <c r="F29" s="74" t="s">
        <v>54</v>
      </c>
      <c r="G29" s="74">
        <v>33993</v>
      </c>
      <c r="H29" s="74" t="s">
        <v>55</v>
      </c>
      <c r="I29" s="74" t="s">
        <v>56</v>
      </c>
      <c r="J29" s="74" t="s">
        <v>57</v>
      </c>
      <c r="K29" s="75" t="s">
        <v>58</v>
      </c>
      <c r="L29" s="74">
        <v>278506</v>
      </c>
      <c r="M29" s="74" t="s">
        <v>59</v>
      </c>
      <c r="N29" s="74" t="s">
        <v>60</v>
      </c>
      <c r="O29" s="76">
        <f>1875+2558</f>
        <v>4433</v>
      </c>
      <c r="P29" s="77" t="s">
        <v>61</v>
      </c>
      <c r="Q29" s="76">
        <f>39708+54156</f>
        <v>93864</v>
      </c>
      <c r="R29" s="76">
        <v>33993</v>
      </c>
      <c r="S29" s="76">
        <v>278506</v>
      </c>
      <c r="T29" s="77"/>
      <c r="U29" s="77"/>
      <c r="V29" s="76"/>
      <c r="W29" s="76"/>
      <c r="X29" s="77">
        <v>463418</v>
      </c>
      <c r="Y29" s="77"/>
      <c r="Z29" s="77"/>
      <c r="AA29" s="77"/>
      <c r="AB29" s="77"/>
      <c r="AC29" s="77"/>
      <c r="AD29" s="77"/>
      <c r="AE29" s="78">
        <v>39708</v>
      </c>
      <c r="AF29" s="78">
        <v>237503</v>
      </c>
      <c r="AG29" s="78">
        <v>54156</v>
      </c>
      <c r="AH29" s="78">
        <v>1295</v>
      </c>
      <c r="AI29" s="76">
        <v>1875</v>
      </c>
      <c r="AJ29" s="76">
        <v>31807</v>
      </c>
      <c r="AK29" s="76">
        <v>2558</v>
      </c>
      <c r="AL29" s="76">
        <v>311</v>
      </c>
      <c r="AM29" s="76">
        <v>278506</v>
      </c>
      <c r="AN29" s="76">
        <v>33993</v>
      </c>
      <c r="AO29" s="79">
        <v>21.18</v>
      </c>
      <c r="AP29" s="79">
        <v>7.467</v>
      </c>
      <c r="AQ29" s="79">
        <v>21.173</v>
      </c>
      <c r="AR29" s="79">
        <v>4.155</v>
      </c>
      <c r="AS29" s="39"/>
    </row>
    <row r="30" spans="1:45" ht="12.75">
      <c r="A30" s="80" t="s">
        <v>23</v>
      </c>
      <c r="B30" s="81" t="s">
        <v>62</v>
      </c>
      <c r="C30" s="82" t="s">
        <v>23</v>
      </c>
      <c r="D30" s="83"/>
      <c r="E30" s="83"/>
      <c r="F30" s="83"/>
      <c r="G30" s="83">
        <v>44499</v>
      </c>
      <c r="H30" s="83"/>
      <c r="I30" s="83"/>
      <c r="J30" s="83"/>
      <c r="K30" s="84"/>
      <c r="L30" s="83">
        <v>463418</v>
      </c>
      <c r="M30" s="83"/>
      <c r="N30" s="83"/>
      <c r="O30" s="85"/>
      <c r="P30" s="86"/>
      <c r="Q30" s="85"/>
      <c r="R30" s="85"/>
      <c r="S30" s="85"/>
      <c r="T30" s="86" t="s">
        <v>62</v>
      </c>
      <c r="U30" s="86"/>
      <c r="V30" s="85">
        <v>463418</v>
      </c>
      <c r="W30" s="85"/>
      <c r="X30" s="86"/>
      <c r="Y30" s="86">
        <v>44499</v>
      </c>
      <c r="Z30" s="86"/>
      <c r="AA30" s="86"/>
      <c r="AB30" s="86"/>
      <c r="AC30" s="86"/>
      <c r="AD30" s="86"/>
      <c r="AE30" s="87"/>
      <c r="AF30" s="87"/>
      <c r="AG30" s="87"/>
      <c r="AH30" s="87"/>
      <c r="AI30" s="85"/>
      <c r="AJ30" s="85"/>
      <c r="AK30" s="85"/>
      <c r="AL30" s="85"/>
      <c r="AM30" s="85"/>
      <c r="AN30" s="85"/>
      <c r="AO30" s="88" t="s">
        <v>23</v>
      </c>
      <c r="AP30" s="88" t="s">
        <v>23</v>
      </c>
      <c r="AQ30" s="88" t="s">
        <v>23</v>
      </c>
      <c r="AR30" s="88" t="s">
        <v>23</v>
      </c>
      <c r="AS30" s="39"/>
    </row>
    <row r="31" spans="1:45" ht="72">
      <c r="A31" s="71">
        <v>2</v>
      </c>
      <c r="B31" s="72" t="s">
        <v>63</v>
      </c>
      <c r="C31" s="73">
        <v>900</v>
      </c>
      <c r="D31" s="74">
        <v>85.47</v>
      </c>
      <c r="E31" s="74" t="s">
        <v>64</v>
      </c>
      <c r="F31" s="74"/>
      <c r="G31" s="74">
        <v>76923</v>
      </c>
      <c r="H31" s="74" t="s">
        <v>65</v>
      </c>
      <c r="I31" s="74"/>
      <c r="J31" s="74" t="s">
        <v>66</v>
      </c>
      <c r="K31" s="75"/>
      <c r="L31" s="74">
        <v>450000</v>
      </c>
      <c r="M31" s="74" t="s">
        <v>67</v>
      </c>
      <c r="N31" s="74"/>
      <c r="O31" s="76">
        <f>0+0</f>
        <v>0</v>
      </c>
      <c r="P31" s="77" t="s">
        <v>68</v>
      </c>
      <c r="Q31" s="76">
        <f>0+0</f>
        <v>0</v>
      </c>
      <c r="R31" s="76">
        <v>76923</v>
      </c>
      <c r="S31" s="76">
        <v>450000</v>
      </c>
      <c r="T31" s="77"/>
      <c r="U31" s="77"/>
      <c r="V31" s="76"/>
      <c r="W31" s="76"/>
      <c r="X31" s="77">
        <v>450000</v>
      </c>
      <c r="Y31" s="77"/>
      <c r="Z31" s="77"/>
      <c r="AA31" s="77"/>
      <c r="AB31" s="77"/>
      <c r="AC31" s="77"/>
      <c r="AD31" s="77"/>
      <c r="AE31" s="78"/>
      <c r="AF31" s="78"/>
      <c r="AG31" s="78"/>
      <c r="AH31" s="78">
        <v>450000</v>
      </c>
      <c r="AI31" s="76"/>
      <c r="AJ31" s="76"/>
      <c r="AK31" s="76"/>
      <c r="AL31" s="76">
        <v>76923</v>
      </c>
      <c r="AM31" s="76">
        <v>450000</v>
      </c>
      <c r="AN31" s="76">
        <v>76923</v>
      </c>
      <c r="AO31" s="79" t="s">
        <v>23</v>
      </c>
      <c r="AP31" s="79" t="s">
        <v>23</v>
      </c>
      <c r="AQ31" s="79" t="s">
        <v>23</v>
      </c>
      <c r="AR31" s="79">
        <v>5.85</v>
      </c>
      <c r="AS31" s="39"/>
    </row>
    <row r="32" spans="1:45" ht="72">
      <c r="A32" s="71">
        <v>3</v>
      </c>
      <c r="B32" s="72" t="s">
        <v>69</v>
      </c>
      <c r="C32" s="73">
        <v>435</v>
      </c>
      <c r="D32" s="74">
        <v>71.17</v>
      </c>
      <c r="E32" s="74" t="s">
        <v>70</v>
      </c>
      <c r="F32" s="74"/>
      <c r="G32" s="74">
        <v>30959</v>
      </c>
      <c r="H32" s="74" t="s">
        <v>71</v>
      </c>
      <c r="I32" s="74"/>
      <c r="J32" s="74" t="s">
        <v>66</v>
      </c>
      <c r="K32" s="75"/>
      <c r="L32" s="74">
        <v>181108</v>
      </c>
      <c r="M32" s="74" t="s">
        <v>72</v>
      </c>
      <c r="N32" s="74"/>
      <c r="O32" s="76">
        <f>0+0</f>
        <v>0</v>
      </c>
      <c r="P32" s="77" t="s">
        <v>68</v>
      </c>
      <c r="Q32" s="76">
        <f>0+0</f>
        <v>0</v>
      </c>
      <c r="R32" s="76">
        <v>30959</v>
      </c>
      <c r="S32" s="76">
        <v>181108</v>
      </c>
      <c r="T32" s="77"/>
      <c r="U32" s="77"/>
      <c r="V32" s="76"/>
      <c r="W32" s="76"/>
      <c r="X32" s="77">
        <v>181108</v>
      </c>
      <c r="Y32" s="77"/>
      <c r="Z32" s="77"/>
      <c r="AA32" s="77"/>
      <c r="AB32" s="77"/>
      <c r="AC32" s="77"/>
      <c r="AD32" s="77"/>
      <c r="AE32" s="78"/>
      <c r="AF32" s="78"/>
      <c r="AG32" s="78"/>
      <c r="AH32" s="78">
        <v>181108</v>
      </c>
      <c r="AI32" s="76"/>
      <c r="AJ32" s="76"/>
      <c r="AK32" s="76"/>
      <c r="AL32" s="76">
        <v>30959</v>
      </c>
      <c r="AM32" s="76">
        <v>181108</v>
      </c>
      <c r="AN32" s="76">
        <v>30959</v>
      </c>
      <c r="AO32" s="79" t="s">
        <v>23</v>
      </c>
      <c r="AP32" s="79" t="s">
        <v>23</v>
      </c>
      <c r="AQ32" s="79" t="s">
        <v>23</v>
      </c>
      <c r="AR32" s="79">
        <v>5.85</v>
      </c>
      <c r="AS32" s="39"/>
    </row>
    <row r="33" spans="1:45" ht="108">
      <c r="A33" s="71">
        <v>4</v>
      </c>
      <c r="B33" s="72" t="s">
        <v>73</v>
      </c>
      <c r="C33" s="73">
        <v>1335</v>
      </c>
      <c r="D33" s="74">
        <v>43.29</v>
      </c>
      <c r="E33" s="74"/>
      <c r="F33" s="74">
        <v>43.29</v>
      </c>
      <c r="G33" s="74">
        <v>57792</v>
      </c>
      <c r="H33" s="74"/>
      <c r="I33" s="74">
        <v>57792</v>
      </c>
      <c r="J33" s="74"/>
      <c r="K33" s="75">
        <v>9.9</v>
      </c>
      <c r="L33" s="74">
        <v>572141</v>
      </c>
      <c r="M33" s="74"/>
      <c r="N33" s="74">
        <v>572141</v>
      </c>
      <c r="O33" s="76">
        <f>0+0</f>
        <v>0</v>
      </c>
      <c r="P33" s="77" t="s">
        <v>61</v>
      </c>
      <c r="Q33" s="76">
        <f>0+0</f>
        <v>0</v>
      </c>
      <c r="R33" s="76">
        <v>57792</v>
      </c>
      <c r="S33" s="76">
        <v>572141</v>
      </c>
      <c r="T33" s="77"/>
      <c r="U33" s="77"/>
      <c r="V33" s="76"/>
      <c r="W33" s="76"/>
      <c r="X33" s="77">
        <v>572141</v>
      </c>
      <c r="Y33" s="77"/>
      <c r="Z33" s="77"/>
      <c r="AA33" s="77"/>
      <c r="AB33" s="77"/>
      <c r="AC33" s="77"/>
      <c r="AD33" s="77"/>
      <c r="AE33" s="78"/>
      <c r="AF33" s="78">
        <v>572141</v>
      </c>
      <c r="AG33" s="78"/>
      <c r="AH33" s="78"/>
      <c r="AI33" s="76"/>
      <c r="AJ33" s="76">
        <v>57792</v>
      </c>
      <c r="AK33" s="76"/>
      <c r="AL33" s="76"/>
      <c r="AM33" s="76">
        <v>572141</v>
      </c>
      <c r="AN33" s="76">
        <v>57792</v>
      </c>
      <c r="AO33" s="79" t="s">
        <v>23</v>
      </c>
      <c r="AP33" s="79">
        <v>9.9</v>
      </c>
      <c r="AQ33" s="79" t="s">
        <v>23</v>
      </c>
      <c r="AR33" s="79" t="s">
        <v>23</v>
      </c>
      <c r="AS33" s="39"/>
    </row>
    <row r="34" spans="1:45" ht="12.75">
      <c r="A34" s="80" t="s">
        <v>23</v>
      </c>
      <c r="B34" s="81" t="s">
        <v>62</v>
      </c>
      <c r="C34" s="82" t="s">
        <v>23</v>
      </c>
      <c r="D34" s="83"/>
      <c r="E34" s="83"/>
      <c r="F34" s="83"/>
      <c r="G34" s="83">
        <v>57792</v>
      </c>
      <c r="H34" s="83"/>
      <c r="I34" s="83"/>
      <c r="J34" s="83"/>
      <c r="K34" s="84"/>
      <c r="L34" s="83">
        <v>572141</v>
      </c>
      <c r="M34" s="83"/>
      <c r="N34" s="83"/>
      <c r="O34" s="85"/>
      <c r="P34" s="86"/>
      <c r="Q34" s="85"/>
      <c r="R34" s="85"/>
      <c r="S34" s="85"/>
      <c r="T34" s="86" t="s">
        <v>62</v>
      </c>
      <c r="U34" s="86"/>
      <c r="V34" s="85">
        <v>572141</v>
      </c>
      <c r="W34" s="85"/>
      <c r="X34" s="86"/>
      <c r="Y34" s="86">
        <v>57792</v>
      </c>
      <c r="Z34" s="86"/>
      <c r="AA34" s="86"/>
      <c r="AB34" s="86"/>
      <c r="AC34" s="86"/>
      <c r="AD34" s="86"/>
      <c r="AE34" s="87"/>
      <c r="AF34" s="87"/>
      <c r="AG34" s="87"/>
      <c r="AH34" s="87"/>
      <c r="AI34" s="85"/>
      <c r="AJ34" s="85"/>
      <c r="AK34" s="85"/>
      <c r="AL34" s="85"/>
      <c r="AM34" s="85"/>
      <c r="AN34" s="85"/>
      <c r="AO34" s="88" t="s">
        <v>23</v>
      </c>
      <c r="AP34" s="88" t="s">
        <v>23</v>
      </c>
      <c r="AQ34" s="88" t="s">
        <v>23</v>
      </c>
      <c r="AR34" s="88" t="s">
        <v>23</v>
      </c>
      <c r="AS34" s="39"/>
    </row>
    <row r="35" spans="1:45" ht="38.25">
      <c r="A35" s="89" t="s">
        <v>74</v>
      </c>
      <c r="B35" s="89"/>
      <c r="C35" s="89"/>
      <c r="D35" s="89"/>
      <c r="E35" s="89"/>
      <c r="F35" s="89"/>
      <c r="G35" s="90">
        <v>1481755</v>
      </c>
      <c r="H35" s="90" t="s">
        <v>92</v>
      </c>
      <c r="I35" s="90" t="s">
        <v>93</v>
      </c>
      <c r="J35" s="90"/>
      <c r="K35" s="90"/>
      <c r="L35" s="90" t="s">
        <v>75</v>
      </c>
      <c r="M35" s="90" t="s">
        <v>75</v>
      </c>
      <c r="N35" s="90" t="s">
        <v>75</v>
      </c>
      <c r="O35" s="90" t="s">
        <v>75</v>
      </c>
      <c r="P35" s="90" t="s">
        <v>75</v>
      </c>
      <c r="Q35" s="90" t="s">
        <v>75</v>
      </c>
      <c r="R35" s="90" t="s">
        <v>75</v>
      </c>
      <c r="S35" s="90" t="s">
        <v>75</v>
      </c>
      <c r="T35" s="90" t="s">
        <v>75</v>
      </c>
      <c r="U35" s="90" t="s">
        <v>75</v>
      </c>
      <c r="V35" s="90" t="s">
        <v>75</v>
      </c>
      <c r="W35" s="90" t="s">
        <v>75</v>
      </c>
      <c r="X35" s="90" t="s">
        <v>75</v>
      </c>
      <c r="Y35" s="90" t="s">
        <v>75</v>
      </c>
      <c r="Z35" s="90" t="s">
        <v>75</v>
      </c>
      <c r="AA35" s="90" t="s">
        <v>75</v>
      </c>
      <c r="AB35" s="90" t="s">
        <v>75</v>
      </c>
      <c r="AC35" s="90" t="s">
        <v>75</v>
      </c>
      <c r="AD35" s="90" t="s">
        <v>75</v>
      </c>
      <c r="AE35" s="90" t="s">
        <v>75</v>
      </c>
      <c r="AF35" s="90" t="s">
        <v>75</v>
      </c>
      <c r="AG35" s="90" t="s">
        <v>75</v>
      </c>
      <c r="AH35" s="90" t="s">
        <v>75</v>
      </c>
      <c r="AI35" s="90" t="s">
        <v>75</v>
      </c>
      <c r="AJ35" s="90" t="s">
        <v>75</v>
      </c>
      <c r="AK35" s="90" t="s">
        <v>75</v>
      </c>
      <c r="AL35" s="90" t="s">
        <v>75</v>
      </c>
      <c r="AM35" s="90"/>
      <c r="AN35" s="90"/>
      <c r="AO35" s="90" t="s">
        <v>75</v>
      </c>
      <c r="AP35" s="90" t="s">
        <v>75</v>
      </c>
      <c r="AQ35" s="90" t="s">
        <v>75</v>
      </c>
      <c r="AR35" s="90" t="s">
        <v>75</v>
      </c>
      <c r="AS35" s="39"/>
    </row>
    <row r="36" spans="1:45" ht="12.75">
      <c r="A36" s="89" t="s">
        <v>78</v>
      </c>
      <c r="B36" s="89"/>
      <c r="C36" s="89"/>
      <c r="D36" s="89"/>
      <c r="E36" s="89"/>
      <c r="F36" s="89"/>
      <c r="G36" s="90">
        <v>113575</v>
      </c>
      <c r="H36" s="90"/>
      <c r="I36" s="90"/>
      <c r="J36" s="90"/>
      <c r="K36" s="90"/>
      <c r="L36" s="90" t="s">
        <v>75</v>
      </c>
      <c r="M36" s="90" t="s">
        <v>75</v>
      </c>
      <c r="N36" s="90" t="s">
        <v>75</v>
      </c>
      <c r="O36" s="90" t="s">
        <v>75</v>
      </c>
      <c r="P36" s="90" t="s">
        <v>75</v>
      </c>
      <c r="Q36" s="90" t="s">
        <v>75</v>
      </c>
      <c r="R36" s="90" t="s">
        <v>75</v>
      </c>
      <c r="S36" s="90" t="s">
        <v>75</v>
      </c>
      <c r="T36" s="90" t="s">
        <v>75</v>
      </c>
      <c r="U36" s="90" t="s">
        <v>75</v>
      </c>
      <c r="V36" s="90" t="s">
        <v>75</v>
      </c>
      <c r="W36" s="90" t="s">
        <v>75</v>
      </c>
      <c r="X36" s="90" t="s">
        <v>75</v>
      </c>
      <c r="Y36" s="90" t="s">
        <v>75</v>
      </c>
      <c r="Z36" s="90" t="s">
        <v>75</v>
      </c>
      <c r="AA36" s="90" t="s">
        <v>75</v>
      </c>
      <c r="AB36" s="90" t="s">
        <v>75</v>
      </c>
      <c r="AC36" s="90" t="s">
        <v>75</v>
      </c>
      <c r="AD36" s="90" t="s">
        <v>75</v>
      </c>
      <c r="AE36" s="90" t="s">
        <v>75</v>
      </c>
      <c r="AF36" s="90" t="s">
        <v>75</v>
      </c>
      <c r="AG36" s="90" t="s">
        <v>75</v>
      </c>
      <c r="AH36" s="90" t="s">
        <v>75</v>
      </c>
      <c r="AI36" s="90" t="s">
        <v>75</v>
      </c>
      <c r="AJ36" s="90" t="s">
        <v>75</v>
      </c>
      <c r="AK36" s="90" t="s">
        <v>75</v>
      </c>
      <c r="AL36" s="90" t="s">
        <v>75</v>
      </c>
      <c r="AM36" s="90"/>
      <c r="AN36" s="90"/>
      <c r="AO36" s="90" t="s">
        <v>75</v>
      </c>
      <c r="AP36" s="90" t="s">
        <v>75</v>
      </c>
      <c r="AQ36" s="90" t="s">
        <v>75</v>
      </c>
      <c r="AR36" s="90" t="s">
        <v>75</v>
      </c>
      <c r="AS36" s="39"/>
    </row>
    <row r="37" spans="1:45" ht="12.75">
      <c r="A37" s="89" t="s">
        <v>79</v>
      </c>
      <c r="B37" s="89"/>
      <c r="C37" s="89"/>
      <c r="D37" s="89"/>
      <c r="E37" s="89"/>
      <c r="F37" s="89"/>
      <c r="G37" s="90">
        <v>71337</v>
      </c>
      <c r="H37" s="90"/>
      <c r="I37" s="90"/>
      <c r="J37" s="90"/>
      <c r="K37" s="90"/>
      <c r="L37" s="90" t="s">
        <v>75</v>
      </c>
      <c r="M37" s="90" t="s">
        <v>75</v>
      </c>
      <c r="N37" s="90" t="s">
        <v>75</v>
      </c>
      <c r="O37" s="90" t="s">
        <v>75</v>
      </c>
      <c r="P37" s="90" t="s">
        <v>75</v>
      </c>
      <c r="Q37" s="90" t="s">
        <v>75</v>
      </c>
      <c r="R37" s="90" t="s">
        <v>75</v>
      </c>
      <c r="S37" s="90" t="s">
        <v>75</v>
      </c>
      <c r="T37" s="90" t="s">
        <v>75</v>
      </c>
      <c r="U37" s="90" t="s">
        <v>75</v>
      </c>
      <c r="V37" s="90" t="s">
        <v>75</v>
      </c>
      <c r="W37" s="90" t="s">
        <v>75</v>
      </c>
      <c r="X37" s="90" t="s">
        <v>75</v>
      </c>
      <c r="Y37" s="90" t="s">
        <v>75</v>
      </c>
      <c r="Z37" s="90" t="s">
        <v>75</v>
      </c>
      <c r="AA37" s="90" t="s">
        <v>75</v>
      </c>
      <c r="AB37" s="90" t="s">
        <v>75</v>
      </c>
      <c r="AC37" s="90" t="s">
        <v>75</v>
      </c>
      <c r="AD37" s="90" t="s">
        <v>75</v>
      </c>
      <c r="AE37" s="90" t="s">
        <v>75</v>
      </c>
      <c r="AF37" s="90" t="s">
        <v>75</v>
      </c>
      <c r="AG37" s="90" t="s">
        <v>75</v>
      </c>
      <c r="AH37" s="90" t="s">
        <v>75</v>
      </c>
      <c r="AI37" s="90" t="s">
        <v>75</v>
      </c>
      <c r="AJ37" s="90" t="s">
        <v>75</v>
      </c>
      <c r="AK37" s="90" t="s">
        <v>75</v>
      </c>
      <c r="AL37" s="90" t="s">
        <v>75</v>
      </c>
      <c r="AM37" s="90"/>
      <c r="AN37" s="90"/>
      <c r="AO37" s="90" t="s">
        <v>75</v>
      </c>
      <c r="AP37" s="90" t="s">
        <v>75</v>
      </c>
      <c r="AQ37" s="90" t="s">
        <v>75</v>
      </c>
      <c r="AR37" s="90" t="s">
        <v>75</v>
      </c>
      <c r="AS37" s="39"/>
    </row>
    <row r="38" spans="1:45" ht="12.75">
      <c r="A38" s="91" t="s">
        <v>80</v>
      </c>
      <c r="B38" s="91"/>
      <c r="C38" s="91"/>
      <c r="D38" s="91"/>
      <c r="E38" s="91"/>
      <c r="F38" s="91"/>
      <c r="G38" s="92"/>
      <c r="H38" s="92"/>
      <c r="I38" s="92"/>
      <c r="J38" s="92"/>
      <c r="K38" s="92"/>
      <c r="L38" s="92" t="s">
        <v>75</v>
      </c>
      <c r="M38" s="92" t="s">
        <v>75</v>
      </c>
      <c r="N38" s="92" t="s">
        <v>75</v>
      </c>
      <c r="O38" s="92" t="s">
        <v>75</v>
      </c>
      <c r="P38" s="92" t="s">
        <v>75</v>
      </c>
      <c r="Q38" s="92" t="s">
        <v>75</v>
      </c>
      <c r="R38" s="92" t="s">
        <v>75</v>
      </c>
      <c r="S38" s="92" t="s">
        <v>75</v>
      </c>
      <c r="T38" s="92" t="s">
        <v>75</v>
      </c>
      <c r="U38" s="92" t="s">
        <v>75</v>
      </c>
      <c r="V38" s="92" t="s">
        <v>75</v>
      </c>
      <c r="W38" s="92" t="s">
        <v>75</v>
      </c>
      <c r="X38" s="92" t="s">
        <v>75</v>
      </c>
      <c r="Y38" s="92" t="s">
        <v>75</v>
      </c>
      <c r="Z38" s="92" t="s">
        <v>75</v>
      </c>
      <c r="AA38" s="92" t="s">
        <v>75</v>
      </c>
      <c r="AB38" s="92" t="s">
        <v>75</v>
      </c>
      <c r="AC38" s="92" t="s">
        <v>75</v>
      </c>
      <c r="AD38" s="92" t="s">
        <v>75</v>
      </c>
      <c r="AE38" s="92" t="s">
        <v>75</v>
      </c>
      <c r="AF38" s="92" t="s">
        <v>75</v>
      </c>
      <c r="AG38" s="92" t="s">
        <v>75</v>
      </c>
      <c r="AH38" s="92" t="s">
        <v>75</v>
      </c>
      <c r="AI38" s="92" t="s">
        <v>75</v>
      </c>
      <c r="AJ38" s="92" t="s">
        <v>75</v>
      </c>
      <c r="AK38" s="92" t="s">
        <v>75</v>
      </c>
      <c r="AL38" s="92" t="s">
        <v>75</v>
      </c>
      <c r="AM38" s="92"/>
      <c r="AN38" s="92"/>
      <c r="AO38" s="92" t="s">
        <v>75</v>
      </c>
      <c r="AP38" s="92" t="s">
        <v>75</v>
      </c>
      <c r="AQ38" s="92" t="s">
        <v>75</v>
      </c>
      <c r="AR38" s="92" t="s">
        <v>75</v>
      </c>
      <c r="AS38" s="39"/>
    </row>
    <row r="39" spans="1:45" ht="12.75">
      <c r="A39" s="89" t="s">
        <v>81</v>
      </c>
      <c r="B39" s="89"/>
      <c r="C39" s="89"/>
      <c r="D39" s="89"/>
      <c r="E39" s="89"/>
      <c r="F39" s="89"/>
      <c r="G39" s="90">
        <v>1094526</v>
      </c>
      <c r="H39" s="90"/>
      <c r="I39" s="90"/>
      <c r="J39" s="90"/>
      <c r="K39" s="90"/>
      <c r="L39" s="90" t="s">
        <v>75</v>
      </c>
      <c r="M39" s="90" t="s">
        <v>75</v>
      </c>
      <c r="N39" s="90" t="s">
        <v>75</v>
      </c>
      <c r="O39" s="90" t="s">
        <v>75</v>
      </c>
      <c r="P39" s="90" t="s">
        <v>75</v>
      </c>
      <c r="Q39" s="90" t="s">
        <v>75</v>
      </c>
      <c r="R39" s="90" t="s">
        <v>75</v>
      </c>
      <c r="S39" s="90" t="s">
        <v>75</v>
      </c>
      <c r="T39" s="90" t="s">
        <v>75</v>
      </c>
      <c r="U39" s="90" t="s">
        <v>75</v>
      </c>
      <c r="V39" s="90" t="s">
        <v>75</v>
      </c>
      <c r="W39" s="90" t="s">
        <v>75</v>
      </c>
      <c r="X39" s="90" t="s">
        <v>75</v>
      </c>
      <c r="Y39" s="90" t="s">
        <v>75</v>
      </c>
      <c r="Z39" s="90" t="s">
        <v>75</v>
      </c>
      <c r="AA39" s="90" t="s">
        <v>75</v>
      </c>
      <c r="AB39" s="90" t="s">
        <v>75</v>
      </c>
      <c r="AC39" s="90" t="s">
        <v>75</v>
      </c>
      <c r="AD39" s="90" t="s">
        <v>75</v>
      </c>
      <c r="AE39" s="90" t="s">
        <v>75</v>
      </c>
      <c r="AF39" s="90" t="s">
        <v>75</v>
      </c>
      <c r="AG39" s="90" t="s">
        <v>75</v>
      </c>
      <c r="AH39" s="90" t="s">
        <v>75</v>
      </c>
      <c r="AI39" s="90" t="s">
        <v>75</v>
      </c>
      <c r="AJ39" s="90" t="s">
        <v>75</v>
      </c>
      <c r="AK39" s="90" t="s">
        <v>75</v>
      </c>
      <c r="AL39" s="90" t="s">
        <v>75</v>
      </c>
      <c r="AM39" s="90"/>
      <c r="AN39" s="90"/>
      <c r="AO39" s="90" t="s">
        <v>75</v>
      </c>
      <c r="AP39" s="90" t="s">
        <v>75</v>
      </c>
      <c r="AQ39" s="90" t="s">
        <v>75</v>
      </c>
      <c r="AR39" s="90" t="s">
        <v>75</v>
      </c>
      <c r="AS39" s="39"/>
    </row>
    <row r="40" spans="1:45" ht="12.75">
      <c r="A40" s="89" t="s">
        <v>82</v>
      </c>
      <c r="B40" s="89"/>
      <c r="C40" s="89"/>
      <c r="D40" s="89"/>
      <c r="E40" s="89"/>
      <c r="F40" s="89"/>
      <c r="G40" s="90">
        <v>572141</v>
      </c>
      <c r="H40" s="90"/>
      <c r="I40" s="90"/>
      <c r="J40" s="90"/>
      <c r="K40" s="90"/>
      <c r="L40" s="90" t="s">
        <v>75</v>
      </c>
      <c r="M40" s="90" t="s">
        <v>75</v>
      </c>
      <c r="N40" s="90" t="s">
        <v>75</v>
      </c>
      <c r="O40" s="90" t="s">
        <v>75</v>
      </c>
      <c r="P40" s="90" t="s">
        <v>75</v>
      </c>
      <c r="Q40" s="90" t="s">
        <v>75</v>
      </c>
      <c r="R40" s="90" t="s">
        <v>75</v>
      </c>
      <c r="S40" s="90" t="s">
        <v>75</v>
      </c>
      <c r="T40" s="90" t="s">
        <v>75</v>
      </c>
      <c r="U40" s="90" t="s">
        <v>75</v>
      </c>
      <c r="V40" s="90" t="s">
        <v>75</v>
      </c>
      <c r="W40" s="90" t="s">
        <v>75</v>
      </c>
      <c r="X40" s="90" t="s">
        <v>75</v>
      </c>
      <c r="Y40" s="90" t="s">
        <v>75</v>
      </c>
      <c r="Z40" s="90" t="s">
        <v>75</v>
      </c>
      <c r="AA40" s="90" t="s">
        <v>75</v>
      </c>
      <c r="AB40" s="90" t="s">
        <v>75</v>
      </c>
      <c r="AC40" s="90" t="s">
        <v>75</v>
      </c>
      <c r="AD40" s="90" t="s">
        <v>75</v>
      </c>
      <c r="AE40" s="90" t="s">
        <v>75</v>
      </c>
      <c r="AF40" s="90" t="s">
        <v>75</v>
      </c>
      <c r="AG40" s="90" t="s">
        <v>75</v>
      </c>
      <c r="AH40" s="90" t="s">
        <v>75</v>
      </c>
      <c r="AI40" s="90" t="s">
        <v>75</v>
      </c>
      <c r="AJ40" s="90" t="s">
        <v>75</v>
      </c>
      <c r="AK40" s="90" t="s">
        <v>75</v>
      </c>
      <c r="AL40" s="90" t="s">
        <v>75</v>
      </c>
      <c r="AM40" s="90"/>
      <c r="AN40" s="90"/>
      <c r="AO40" s="90" t="s">
        <v>75</v>
      </c>
      <c r="AP40" s="90" t="s">
        <v>75</v>
      </c>
      <c r="AQ40" s="90" t="s">
        <v>75</v>
      </c>
      <c r="AR40" s="90" t="s">
        <v>75</v>
      </c>
      <c r="AS40" s="39"/>
    </row>
    <row r="41" spans="1:45" ht="12.75">
      <c r="A41" s="89" t="s">
        <v>83</v>
      </c>
      <c r="B41" s="89"/>
      <c r="C41" s="89"/>
      <c r="D41" s="89"/>
      <c r="E41" s="89"/>
      <c r="F41" s="89"/>
      <c r="G41" s="90">
        <v>1666667</v>
      </c>
      <c r="H41" s="90"/>
      <c r="I41" s="90"/>
      <c r="J41" s="90"/>
      <c r="K41" s="90"/>
      <c r="L41" s="90" t="s">
        <v>75</v>
      </c>
      <c r="M41" s="90" t="s">
        <v>75</v>
      </c>
      <c r="N41" s="90" t="s">
        <v>75</v>
      </c>
      <c r="O41" s="90" t="s">
        <v>75</v>
      </c>
      <c r="P41" s="90" t="s">
        <v>75</v>
      </c>
      <c r="Q41" s="90" t="s">
        <v>75</v>
      </c>
      <c r="R41" s="90" t="s">
        <v>75</v>
      </c>
      <c r="S41" s="90" t="s">
        <v>75</v>
      </c>
      <c r="T41" s="90" t="s">
        <v>75</v>
      </c>
      <c r="U41" s="90" t="s">
        <v>75</v>
      </c>
      <c r="V41" s="90" t="s">
        <v>75</v>
      </c>
      <c r="W41" s="90" t="s">
        <v>75</v>
      </c>
      <c r="X41" s="90" t="s">
        <v>75</v>
      </c>
      <c r="Y41" s="90" t="s">
        <v>75</v>
      </c>
      <c r="Z41" s="90" t="s">
        <v>75</v>
      </c>
      <c r="AA41" s="90" t="s">
        <v>75</v>
      </c>
      <c r="AB41" s="90" t="s">
        <v>75</v>
      </c>
      <c r="AC41" s="90" t="s">
        <v>75</v>
      </c>
      <c r="AD41" s="90" t="s">
        <v>75</v>
      </c>
      <c r="AE41" s="90" t="s">
        <v>75</v>
      </c>
      <c r="AF41" s="90" t="s">
        <v>75</v>
      </c>
      <c r="AG41" s="90" t="s">
        <v>75</v>
      </c>
      <c r="AH41" s="90" t="s">
        <v>75</v>
      </c>
      <c r="AI41" s="90" t="s">
        <v>75</v>
      </c>
      <c r="AJ41" s="90" t="s">
        <v>75</v>
      </c>
      <c r="AK41" s="90" t="s">
        <v>75</v>
      </c>
      <c r="AL41" s="90" t="s">
        <v>75</v>
      </c>
      <c r="AM41" s="90"/>
      <c r="AN41" s="90"/>
      <c r="AO41" s="90" t="s">
        <v>75</v>
      </c>
      <c r="AP41" s="90" t="s">
        <v>75</v>
      </c>
      <c r="AQ41" s="90" t="s">
        <v>75</v>
      </c>
      <c r="AR41" s="90" t="s">
        <v>75</v>
      </c>
      <c r="AS41" s="39"/>
    </row>
    <row r="42" spans="1:45" ht="12.75">
      <c r="A42" s="89" t="s">
        <v>84</v>
      </c>
      <c r="B42" s="89"/>
      <c r="C42" s="89"/>
      <c r="D42" s="89"/>
      <c r="E42" s="89"/>
      <c r="F42" s="89"/>
      <c r="G42" s="90"/>
      <c r="H42" s="90"/>
      <c r="I42" s="90"/>
      <c r="J42" s="90"/>
      <c r="K42" s="90"/>
      <c r="L42" s="90" t="s">
        <v>75</v>
      </c>
      <c r="M42" s="90" t="s">
        <v>75</v>
      </c>
      <c r="N42" s="90" t="s">
        <v>75</v>
      </c>
      <c r="O42" s="90" t="s">
        <v>75</v>
      </c>
      <c r="P42" s="90" t="s">
        <v>75</v>
      </c>
      <c r="Q42" s="90" t="s">
        <v>75</v>
      </c>
      <c r="R42" s="90" t="s">
        <v>75</v>
      </c>
      <c r="S42" s="90" t="s">
        <v>75</v>
      </c>
      <c r="T42" s="90" t="s">
        <v>75</v>
      </c>
      <c r="U42" s="90" t="s">
        <v>75</v>
      </c>
      <c r="V42" s="90" t="s">
        <v>75</v>
      </c>
      <c r="W42" s="90" t="s">
        <v>75</v>
      </c>
      <c r="X42" s="90" t="s">
        <v>75</v>
      </c>
      <c r="Y42" s="90" t="s">
        <v>75</v>
      </c>
      <c r="Z42" s="90" t="s">
        <v>75</v>
      </c>
      <c r="AA42" s="90" t="s">
        <v>75</v>
      </c>
      <c r="AB42" s="90" t="s">
        <v>75</v>
      </c>
      <c r="AC42" s="90" t="s">
        <v>75</v>
      </c>
      <c r="AD42" s="90" t="s">
        <v>75</v>
      </c>
      <c r="AE42" s="90" t="s">
        <v>75</v>
      </c>
      <c r="AF42" s="90" t="s">
        <v>75</v>
      </c>
      <c r="AG42" s="90" t="s">
        <v>75</v>
      </c>
      <c r="AH42" s="90" t="s">
        <v>75</v>
      </c>
      <c r="AI42" s="90" t="s">
        <v>75</v>
      </c>
      <c r="AJ42" s="90" t="s">
        <v>75</v>
      </c>
      <c r="AK42" s="90" t="s">
        <v>75</v>
      </c>
      <c r="AL42" s="90" t="s">
        <v>75</v>
      </c>
      <c r="AM42" s="90"/>
      <c r="AN42" s="90"/>
      <c r="AO42" s="90" t="s">
        <v>75</v>
      </c>
      <c r="AP42" s="90" t="s">
        <v>75</v>
      </c>
      <c r="AQ42" s="90" t="s">
        <v>75</v>
      </c>
      <c r="AR42" s="90" t="s">
        <v>75</v>
      </c>
      <c r="AS42" s="39"/>
    </row>
    <row r="43" spans="1:45" ht="12.75">
      <c r="A43" s="89" t="s">
        <v>85</v>
      </c>
      <c r="B43" s="89"/>
      <c r="C43" s="89"/>
      <c r="D43" s="89"/>
      <c r="E43" s="89"/>
      <c r="F43" s="89"/>
      <c r="G43" s="90">
        <v>632403</v>
      </c>
      <c r="H43" s="90"/>
      <c r="I43" s="90"/>
      <c r="J43" s="90"/>
      <c r="K43" s="90"/>
      <c r="L43" s="90" t="s">
        <v>75</v>
      </c>
      <c r="M43" s="90" t="s">
        <v>75</v>
      </c>
      <c r="N43" s="90" t="s">
        <v>75</v>
      </c>
      <c r="O43" s="90" t="s">
        <v>75</v>
      </c>
      <c r="P43" s="90" t="s">
        <v>75</v>
      </c>
      <c r="Q43" s="90" t="s">
        <v>75</v>
      </c>
      <c r="R43" s="90" t="s">
        <v>75</v>
      </c>
      <c r="S43" s="90" t="s">
        <v>75</v>
      </c>
      <c r="T43" s="90" t="s">
        <v>75</v>
      </c>
      <c r="U43" s="90" t="s">
        <v>75</v>
      </c>
      <c r="V43" s="90" t="s">
        <v>75</v>
      </c>
      <c r="W43" s="90" t="s">
        <v>75</v>
      </c>
      <c r="X43" s="90" t="s">
        <v>75</v>
      </c>
      <c r="Y43" s="90" t="s">
        <v>75</v>
      </c>
      <c r="Z43" s="90" t="s">
        <v>75</v>
      </c>
      <c r="AA43" s="90" t="s">
        <v>75</v>
      </c>
      <c r="AB43" s="90" t="s">
        <v>75</v>
      </c>
      <c r="AC43" s="90" t="s">
        <v>75</v>
      </c>
      <c r="AD43" s="90" t="s">
        <v>75</v>
      </c>
      <c r="AE43" s="90" t="s">
        <v>75</v>
      </c>
      <c r="AF43" s="90" t="s">
        <v>75</v>
      </c>
      <c r="AG43" s="90" t="s">
        <v>75</v>
      </c>
      <c r="AH43" s="90" t="s">
        <v>75</v>
      </c>
      <c r="AI43" s="90" t="s">
        <v>75</v>
      </c>
      <c r="AJ43" s="90" t="s">
        <v>75</v>
      </c>
      <c r="AK43" s="90" t="s">
        <v>75</v>
      </c>
      <c r="AL43" s="90" t="s">
        <v>75</v>
      </c>
      <c r="AM43" s="90"/>
      <c r="AN43" s="90"/>
      <c r="AO43" s="90" t="s">
        <v>75</v>
      </c>
      <c r="AP43" s="90" t="s">
        <v>75</v>
      </c>
      <c r="AQ43" s="90" t="s">
        <v>75</v>
      </c>
      <c r="AR43" s="90" t="s">
        <v>75</v>
      </c>
      <c r="AS43" s="39"/>
    </row>
    <row r="44" spans="1:45" ht="12.75">
      <c r="A44" s="89" t="s">
        <v>86</v>
      </c>
      <c r="B44" s="89"/>
      <c r="C44" s="89"/>
      <c r="D44" s="89"/>
      <c r="E44" s="89"/>
      <c r="F44" s="89"/>
      <c r="G44" s="90">
        <v>809644</v>
      </c>
      <c r="H44" s="90"/>
      <c r="I44" s="90"/>
      <c r="J44" s="90"/>
      <c r="K44" s="90"/>
      <c r="L44" s="90" t="s">
        <v>75</v>
      </c>
      <c r="M44" s="90" t="s">
        <v>75</v>
      </c>
      <c r="N44" s="90" t="s">
        <v>75</v>
      </c>
      <c r="O44" s="90" t="s">
        <v>75</v>
      </c>
      <c r="P44" s="90" t="s">
        <v>75</v>
      </c>
      <c r="Q44" s="90" t="s">
        <v>75</v>
      </c>
      <c r="R44" s="90" t="s">
        <v>75</v>
      </c>
      <c r="S44" s="90" t="s">
        <v>75</v>
      </c>
      <c r="T44" s="90" t="s">
        <v>75</v>
      </c>
      <c r="U44" s="90" t="s">
        <v>75</v>
      </c>
      <c r="V44" s="90" t="s">
        <v>75</v>
      </c>
      <c r="W44" s="90" t="s">
        <v>75</v>
      </c>
      <c r="X44" s="90" t="s">
        <v>75</v>
      </c>
      <c r="Y44" s="90" t="s">
        <v>75</v>
      </c>
      <c r="Z44" s="90" t="s">
        <v>75</v>
      </c>
      <c r="AA44" s="90" t="s">
        <v>75</v>
      </c>
      <c r="AB44" s="90" t="s">
        <v>75</v>
      </c>
      <c r="AC44" s="90" t="s">
        <v>75</v>
      </c>
      <c r="AD44" s="90" t="s">
        <v>75</v>
      </c>
      <c r="AE44" s="90" t="s">
        <v>75</v>
      </c>
      <c r="AF44" s="90" t="s">
        <v>75</v>
      </c>
      <c r="AG44" s="90" t="s">
        <v>75</v>
      </c>
      <c r="AH44" s="90" t="s">
        <v>75</v>
      </c>
      <c r="AI44" s="90" t="s">
        <v>75</v>
      </c>
      <c r="AJ44" s="90" t="s">
        <v>75</v>
      </c>
      <c r="AK44" s="90" t="s">
        <v>75</v>
      </c>
      <c r="AL44" s="90" t="s">
        <v>75</v>
      </c>
      <c r="AM44" s="90"/>
      <c r="AN44" s="90"/>
      <c r="AO44" s="90" t="s">
        <v>75</v>
      </c>
      <c r="AP44" s="90" t="s">
        <v>75</v>
      </c>
      <c r="AQ44" s="90" t="s">
        <v>75</v>
      </c>
      <c r="AR44" s="90" t="s">
        <v>75</v>
      </c>
      <c r="AS44" s="39"/>
    </row>
    <row r="45" spans="1:45" ht="12.75">
      <c r="A45" s="89" t="s">
        <v>87</v>
      </c>
      <c r="B45" s="89"/>
      <c r="C45" s="89"/>
      <c r="D45" s="89"/>
      <c r="E45" s="89"/>
      <c r="F45" s="89"/>
      <c r="G45" s="90">
        <v>93864</v>
      </c>
      <c r="H45" s="90"/>
      <c r="I45" s="90"/>
      <c r="J45" s="90"/>
      <c r="K45" s="90"/>
      <c r="L45" s="90" t="s">
        <v>75</v>
      </c>
      <c r="M45" s="90" t="s">
        <v>75</v>
      </c>
      <c r="N45" s="90" t="s">
        <v>75</v>
      </c>
      <c r="O45" s="90" t="s">
        <v>75</v>
      </c>
      <c r="P45" s="90" t="s">
        <v>75</v>
      </c>
      <c r="Q45" s="90" t="s">
        <v>75</v>
      </c>
      <c r="R45" s="90" t="s">
        <v>75</v>
      </c>
      <c r="S45" s="90" t="s">
        <v>75</v>
      </c>
      <c r="T45" s="90" t="s">
        <v>75</v>
      </c>
      <c r="U45" s="90" t="s">
        <v>75</v>
      </c>
      <c r="V45" s="90" t="s">
        <v>75</v>
      </c>
      <c r="W45" s="90" t="s">
        <v>75</v>
      </c>
      <c r="X45" s="90" t="s">
        <v>75</v>
      </c>
      <c r="Y45" s="90" t="s">
        <v>75</v>
      </c>
      <c r="Z45" s="90" t="s">
        <v>75</v>
      </c>
      <c r="AA45" s="90" t="s">
        <v>75</v>
      </c>
      <c r="AB45" s="90" t="s">
        <v>75</v>
      </c>
      <c r="AC45" s="90" t="s">
        <v>75</v>
      </c>
      <c r="AD45" s="90" t="s">
        <v>75</v>
      </c>
      <c r="AE45" s="90" t="s">
        <v>75</v>
      </c>
      <c r="AF45" s="90" t="s">
        <v>75</v>
      </c>
      <c r="AG45" s="90" t="s">
        <v>75</v>
      </c>
      <c r="AH45" s="90" t="s">
        <v>75</v>
      </c>
      <c r="AI45" s="90" t="s">
        <v>75</v>
      </c>
      <c r="AJ45" s="90" t="s">
        <v>75</v>
      </c>
      <c r="AK45" s="90" t="s">
        <v>75</v>
      </c>
      <c r="AL45" s="90" t="s">
        <v>75</v>
      </c>
      <c r="AM45" s="90"/>
      <c r="AN45" s="90"/>
      <c r="AO45" s="90" t="s">
        <v>75</v>
      </c>
      <c r="AP45" s="90" t="s">
        <v>75</v>
      </c>
      <c r="AQ45" s="90" t="s">
        <v>75</v>
      </c>
      <c r="AR45" s="90" t="s">
        <v>75</v>
      </c>
      <c r="AS45" s="39"/>
    </row>
    <row r="46" spans="1:45" ht="12.75">
      <c r="A46" s="89" t="s">
        <v>88</v>
      </c>
      <c r="B46" s="89"/>
      <c r="C46" s="89"/>
      <c r="D46" s="89"/>
      <c r="E46" s="89"/>
      <c r="F46" s="89"/>
      <c r="G46" s="90">
        <v>113575</v>
      </c>
      <c r="H46" s="90"/>
      <c r="I46" s="90"/>
      <c r="J46" s="90"/>
      <c r="K46" s="90"/>
      <c r="L46" s="90" t="s">
        <v>75</v>
      </c>
      <c r="M46" s="90" t="s">
        <v>75</v>
      </c>
      <c r="N46" s="90" t="s">
        <v>75</v>
      </c>
      <c r="O46" s="90" t="s">
        <v>75</v>
      </c>
      <c r="P46" s="90" t="s">
        <v>75</v>
      </c>
      <c r="Q46" s="90" t="s">
        <v>75</v>
      </c>
      <c r="R46" s="90" t="s">
        <v>75</v>
      </c>
      <c r="S46" s="90" t="s">
        <v>75</v>
      </c>
      <c r="T46" s="90" t="s">
        <v>75</v>
      </c>
      <c r="U46" s="90" t="s">
        <v>75</v>
      </c>
      <c r="V46" s="90" t="s">
        <v>75</v>
      </c>
      <c r="W46" s="90" t="s">
        <v>75</v>
      </c>
      <c r="X46" s="90" t="s">
        <v>75</v>
      </c>
      <c r="Y46" s="90" t="s">
        <v>75</v>
      </c>
      <c r="Z46" s="90" t="s">
        <v>75</v>
      </c>
      <c r="AA46" s="90" t="s">
        <v>75</v>
      </c>
      <c r="AB46" s="90" t="s">
        <v>75</v>
      </c>
      <c r="AC46" s="90" t="s">
        <v>75</v>
      </c>
      <c r="AD46" s="90" t="s">
        <v>75</v>
      </c>
      <c r="AE46" s="90" t="s">
        <v>75</v>
      </c>
      <c r="AF46" s="90" t="s">
        <v>75</v>
      </c>
      <c r="AG46" s="90" t="s">
        <v>75</v>
      </c>
      <c r="AH46" s="90" t="s">
        <v>75</v>
      </c>
      <c r="AI46" s="90" t="s">
        <v>75</v>
      </c>
      <c r="AJ46" s="90" t="s">
        <v>75</v>
      </c>
      <c r="AK46" s="90" t="s">
        <v>75</v>
      </c>
      <c r="AL46" s="90" t="s">
        <v>75</v>
      </c>
      <c r="AM46" s="90"/>
      <c r="AN46" s="90"/>
      <c r="AO46" s="90" t="s">
        <v>75</v>
      </c>
      <c r="AP46" s="90" t="s">
        <v>75</v>
      </c>
      <c r="AQ46" s="90" t="s">
        <v>75</v>
      </c>
      <c r="AR46" s="90" t="s">
        <v>75</v>
      </c>
      <c r="AS46" s="39"/>
    </row>
    <row r="47" spans="1:45" ht="12.75">
      <c r="A47" s="89" t="s">
        <v>89</v>
      </c>
      <c r="B47" s="89"/>
      <c r="C47" s="89"/>
      <c r="D47" s="89"/>
      <c r="E47" s="89"/>
      <c r="F47" s="89"/>
      <c r="G47" s="90">
        <v>71337</v>
      </c>
      <c r="H47" s="90"/>
      <c r="I47" s="90"/>
      <c r="J47" s="90"/>
      <c r="K47" s="90"/>
      <c r="L47" s="90" t="s">
        <v>75</v>
      </c>
      <c r="M47" s="90" t="s">
        <v>75</v>
      </c>
      <c r="N47" s="90" t="s">
        <v>75</v>
      </c>
      <c r="O47" s="90" t="s">
        <v>75</v>
      </c>
      <c r="P47" s="90" t="s">
        <v>75</v>
      </c>
      <c r="Q47" s="90" t="s">
        <v>75</v>
      </c>
      <c r="R47" s="90" t="s">
        <v>75</v>
      </c>
      <c r="S47" s="90" t="s">
        <v>75</v>
      </c>
      <c r="T47" s="90" t="s">
        <v>75</v>
      </c>
      <c r="U47" s="90" t="s">
        <v>75</v>
      </c>
      <c r="V47" s="90" t="s">
        <v>75</v>
      </c>
      <c r="W47" s="90" t="s">
        <v>75</v>
      </c>
      <c r="X47" s="90" t="s">
        <v>75</v>
      </c>
      <c r="Y47" s="90" t="s">
        <v>75</v>
      </c>
      <c r="Z47" s="90" t="s">
        <v>75</v>
      </c>
      <c r="AA47" s="90" t="s">
        <v>75</v>
      </c>
      <c r="AB47" s="90" t="s">
        <v>75</v>
      </c>
      <c r="AC47" s="90" t="s">
        <v>75</v>
      </c>
      <c r="AD47" s="90" t="s">
        <v>75</v>
      </c>
      <c r="AE47" s="90" t="s">
        <v>75</v>
      </c>
      <c r="AF47" s="90" t="s">
        <v>75</v>
      </c>
      <c r="AG47" s="90" t="s">
        <v>75</v>
      </c>
      <c r="AH47" s="90" t="s">
        <v>75</v>
      </c>
      <c r="AI47" s="90" t="s">
        <v>75</v>
      </c>
      <c r="AJ47" s="90" t="s">
        <v>75</v>
      </c>
      <c r="AK47" s="90" t="s">
        <v>75</v>
      </c>
      <c r="AL47" s="90" t="s">
        <v>75</v>
      </c>
      <c r="AM47" s="90"/>
      <c r="AN47" s="90"/>
      <c r="AO47" s="90" t="s">
        <v>75</v>
      </c>
      <c r="AP47" s="90" t="s">
        <v>75</v>
      </c>
      <c r="AQ47" s="90" t="s">
        <v>75</v>
      </c>
      <c r="AR47" s="90" t="s">
        <v>75</v>
      </c>
      <c r="AS47" s="39"/>
    </row>
    <row r="48" spans="1:45" ht="12.75">
      <c r="A48" s="89" t="s">
        <v>90</v>
      </c>
      <c r="B48" s="89"/>
      <c r="C48" s="89"/>
      <c r="D48" s="89"/>
      <c r="E48" s="89"/>
      <c r="F48" s="89"/>
      <c r="G48" s="90">
        <v>333333</v>
      </c>
      <c r="H48" s="90"/>
      <c r="I48" s="90"/>
      <c r="J48" s="90"/>
      <c r="K48" s="90"/>
      <c r="L48" s="90" t="s">
        <v>75</v>
      </c>
      <c r="M48" s="90" t="s">
        <v>75</v>
      </c>
      <c r="N48" s="90" t="s">
        <v>75</v>
      </c>
      <c r="O48" s="90" t="s">
        <v>75</v>
      </c>
      <c r="P48" s="90" t="s">
        <v>75</v>
      </c>
      <c r="Q48" s="90" t="s">
        <v>75</v>
      </c>
      <c r="R48" s="90" t="s">
        <v>75</v>
      </c>
      <c r="S48" s="90" t="s">
        <v>75</v>
      </c>
      <c r="T48" s="90" t="s">
        <v>75</v>
      </c>
      <c r="U48" s="90" t="s">
        <v>75</v>
      </c>
      <c r="V48" s="90" t="s">
        <v>75</v>
      </c>
      <c r="W48" s="90" t="s">
        <v>75</v>
      </c>
      <c r="X48" s="90" t="s">
        <v>75</v>
      </c>
      <c r="Y48" s="90" t="s">
        <v>75</v>
      </c>
      <c r="Z48" s="90" t="s">
        <v>75</v>
      </c>
      <c r="AA48" s="90" t="s">
        <v>75</v>
      </c>
      <c r="AB48" s="90" t="s">
        <v>75</v>
      </c>
      <c r="AC48" s="90" t="s">
        <v>75</v>
      </c>
      <c r="AD48" s="90" t="s">
        <v>75</v>
      </c>
      <c r="AE48" s="90" t="s">
        <v>75</v>
      </c>
      <c r="AF48" s="90" t="s">
        <v>75</v>
      </c>
      <c r="AG48" s="90" t="s">
        <v>75</v>
      </c>
      <c r="AH48" s="90" t="s">
        <v>75</v>
      </c>
      <c r="AI48" s="90" t="s">
        <v>75</v>
      </c>
      <c r="AJ48" s="90" t="s">
        <v>75</v>
      </c>
      <c r="AK48" s="90" t="s">
        <v>75</v>
      </c>
      <c r="AL48" s="90" t="s">
        <v>75</v>
      </c>
      <c r="AM48" s="90"/>
      <c r="AN48" s="90"/>
      <c r="AO48" s="90" t="s">
        <v>75</v>
      </c>
      <c r="AP48" s="90" t="s">
        <v>75</v>
      </c>
      <c r="AQ48" s="90" t="s">
        <v>75</v>
      </c>
      <c r="AR48" s="90" t="s">
        <v>75</v>
      </c>
      <c r="AS48" s="39"/>
    </row>
    <row r="49" spans="1:45" ht="12.75">
      <c r="A49" s="91" t="s">
        <v>91</v>
      </c>
      <c r="B49" s="91"/>
      <c r="C49" s="91"/>
      <c r="D49" s="91"/>
      <c r="E49" s="91"/>
      <c r="F49" s="91"/>
      <c r="G49" s="92">
        <v>2000000</v>
      </c>
      <c r="H49" s="92"/>
      <c r="I49" s="92"/>
      <c r="J49" s="92"/>
      <c r="K49" s="92"/>
      <c r="L49" s="92" t="s">
        <v>75</v>
      </c>
      <c r="M49" s="92" t="s">
        <v>75</v>
      </c>
      <c r="N49" s="92" t="s">
        <v>75</v>
      </c>
      <c r="O49" s="92" t="s">
        <v>75</v>
      </c>
      <c r="P49" s="92" t="s">
        <v>75</v>
      </c>
      <c r="Q49" s="92" t="s">
        <v>75</v>
      </c>
      <c r="R49" s="92" t="s">
        <v>75</v>
      </c>
      <c r="S49" s="92" t="s">
        <v>75</v>
      </c>
      <c r="T49" s="92" t="s">
        <v>75</v>
      </c>
      <c r="U49" s="92" t="s">
        <v>75</v>
      </c>
      <c r="V49" s="92" t="s">
        <v>75</v>
      </c>
      <c r="W49" s="92" t="s">
        <v>75</v>
      </c>
      <c r="X49" s="92" t="s">
        <v>75</v>
      </c>
      <c r="Y49" s="92" t="s">
        <v>75</v>
      </c>
      <c r="Z49" s="92" t="s">
        <v>75</v>
      </c>
      <c r="AA49" s="92" t="s">
        <v>75</v>
      </c>
      <c r="AB49" s="92" t="s">
        <v>75</v>
      </c>
      <c r="AC49" s="92" t="s">
        <v>75</v>
      </c>
      <c r="AD49" s="92" t="s">
        <v>75</v>
      </c>
      <c r="AE49" s="92" t="s">
        <v>75</v>
      </c>
      <c r="AF49" s="92" t="s">
        <v>75</v>
      </c>
      <c r="AG49" s="92" t="s">
        <v>75</v>
      </c>
      <c r="AH49" s="92" t="s">
        <v>75</v>
      </c>
      <c r="AI49" s="92" t="s">
        <v>75</v>
      </c>
      <c r="AJ49" s="92" t="s">
        <v>75</v>
      </c>
      <c r="AK49" s="92" t="s">
        <v>75</v>
      </c>
      <c r="AL49" s="92" t="s">
        <v>75</v>
      </c>
      <c r="AM49" s="92"/>
      <c r="AN49" s="92"/>
      <c r="AO49" s="92" t="s">
        <v>75</v>
      </c>
      <c r="AP49" s="92" t="s">
        <v>75</v>
      </c>
      <c r="AQ49" s="92" t="s">
        <v>75</v>
      </c>
      <c r="AR49" s="92" t="s">
        <v>75</v>
      </c>
      <c r="AS49" s="39"/>
    </row>
    <row r="50" spans="15:47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43"/>
      <c r="AT50" s="43"/>
      <c r="AU50" s="43"/>
    </row>
    <row r="51" spans="1:45" ht="12.75">
      <c r="A51" s="21" t="s">
        <v>49</v>
      </c>
      <c r="D51" s="1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39"/>
    </row>
    <row r="52" spans="1:45" ht="12.75">
      <c r="A52" s="2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39"/>
    </row>
    <row r="53" spans="1:45" ht="12.75">
      <c r="A53" s="21" t="s">
        <v>50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39"/>
    </row>
    <row r="54" spans="15:45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39"/>
    </row>
    <row r="55" spans="15:45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5:45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5:45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AS474" s="39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</sheetData>
  <sheetProtection/>
  <mergeCells count="36">
    <mergeCell ref="A46:F46"/>
    <mergeCell ref="A47:F47"/>
    <mergeCell ref="A48:F48"/>
    <mergeCell ref="A49:F49"/>
    <mergeCell ref="A42:F42"/>
    <mergeCell ref="A43:F43"/>
    <mergeCell ref="A44:F44"/>
    <mergeCell ref="A45:F45"/>
    <mergeCell ref="A38:F38"/>
    <mergeCell ref="A39:F39"/>
    <mergeCell ref="A40:F40"/>
    <mergeCell ref="A41:F41"/>
    <mergeCell ref="A28:AR28"/>
    <mergeCell ref="A35:F35"/>
    <mergeCell ref="A36:F36"/>
    <mergeCell ref="A37:F37"/>
    <mergeCell ref="G25:G26"/>
    <mergeCell ref="L25:L26"/>
    <mergeCell ref="K16:L16"/>
    <mergeCell ref="K17:L17"/>
    <mergeCell ref="K20:L20"/>
    <mergeCell ref="K21:L21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A8:N8"/>
    <mergeCell ref="A9:N9"/>
    <mergeCell ref="A11:N11"/>
    <mergeCell ref="A12:N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ZKH37-2</cp:lastModifiedBy>
  <cp:lastPrinted>2019-01-22T09:15:58Z</cp:lastPrinted>
  <dcterms:created xsi:type="dcterms:W3CDTF">2003-01-28T12:33:10Z</dcterms:created>
  <dcterms:modified xsi:type="dcterms:W3CDTF">2019-01-22T09:21:58Z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