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tabRatio="597" activeTab="0"/>
  </bookViews>
  <sheets>
    <sheet name="зима-2015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<sst xmlns="http://schemas.openxmlformats.org/spreadsheetml/2006/main" count="51" uniqueCount="40">
  <si>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ИТОГО:</t>
  </si>
  <si>
    <t>Общая стоимость затрат, руб.</t>
  </si>
  <si>
    <t>УТВЕРЖДАЮ:</t>
  </si>
  <si>
    <t>СОГЛАСОВАНО:</t>
  </si>
  <si>
    <t xml:space="preserve"> </t>
  </si>
  <si>
    <t>руб</t>
  </si>
  <si>
    <t>убираемая площадь: в выходные дни</t>
  </si>
  <si>
    <t>Итого  стоимость  затрат:</t>
  </si>
  <si>
    <t xml:space="preserve">                                                          ОБЩАЯ СМЕТА РАСХОДОВ </t>
  </si>
  <si>
    <t>Всего  смета расходов составляет:</t>
  </si>
  <si>
    <r>
      <t>м</t>
    </r>
    <r>
      <rPr>
        <sz val="10"/>
        <color indexed="8"/>
        <rFont val="Arial Cyr"/>
        <family val="0"/>
      </rPr>
      <t>²</t>
    </r>
  </si>
  <si>
    <r>
      <t>Убираемая площадь, м</t>
    </r>
    <r>
      <rPr>
        <b/>
        <sz val="10"/>
        <color indexed="8"/>
        <rFont val="Arial Cyr"/>
        <family val="0"/>
      </rPr>
      <t>²</t>
    </r>
  </si>
  <si>
    <r>
      <t>Убираемая площадь,м</t>
    </r>
    <r>
      <rPr>
        <b/>
        <sz val="10"/>
        <color indexed="8"/>
        <rFont val="Arial Cyr"/>
        <family val="0"/>
      </rPr>
      <t>²</t>
    </r>
  </si>
  <si>
    <r>
      <t>Стоимость уборки 1м</t>
    </r>
    <r>
      <rPr>
        <b/>
        <sz val="10"/>
        <color indexed="8"/>
        <rFont val="Arial Cyr"/>
        <family val="0"/>
      </rPr>
      <t>²</t>
    </r>
    <r>
      <rPr>
        <b/>
        <i/>
        <sz val="10"/>
        <color indexed="8"/>
        <rFont val="Times New Roman"/>
        <family val="1"/>
      </rPr>
      <t xml:space="preserve">, руб. </t>
    </r>
  </si>
  <si>
    <r>
      <t>Стоимость уборки 1м</t>
    </r>
    <r>
      <rPr>
        <b/>
        <sz val="10"/>
        <color indexed="8"/>
        <rFont val="Arial Cyr"/>
        <family val="0"/>
      </rPr>
      <t>²</t>
    </r>
  </si>
  <si>
    <r>
      <t>Убираемая площадь тротуаров, м</t>
    </r>
    <r>
      <rPr>
        <b/>
        <sz val="10"/>
        <color indexed="8"/>
        <rFont val="Arial Cyr"/>
        <family val="0"/>
      </rPr>
      <t>²</t>
    </r>
  </si>
  <si>
    <t xml:space="preserve"> Дополнительная ручная  уборка  в выходные дни</t>
  </si>
  <si>
    <t>Итого площадь убираемых участков</t>
  </si>
  <si>
    <t>Площадь, убираемая в  выходные и праздничные  дни</t>
  </si>
  <si>
    <t xml:space="preserve">Коэффициент работы в выходные и праздничные  дни </t>
  </si>
  <si>
    <t>Составил:</t>
  </si>
  <si>
    <t>период</t>
  </si>
  <si>
    <r>
      <t>Стоимость уборки 1 м</t>
    </r>
    <r>
      <rPr>
        <sz val="10"/>
        <color indexed="8"/>
        <rFont val="Arial Cyr"/>
        <family val="0"/>
      </rPr>
      <t>²</t>
    </r>
    <r>
      <rPr>
        <sz val="10"/>
        <color indexed="8"/>
        <rFont val="Times New Roman"/>
        <family val="1"/>
      </rPr>
      <t xml:space="preserve"> убираемой площади за 1 раз </t>
    </r>
  </si>
  <si>
    <t>Период</t>
  </si>
  <si>
    <t>Бугаенко А.К.</t>
  </si>
  <si>
    <t>"______ " _______________2018 г.</t>
  </si>
  <si>
    <t>Уборка в выходные и праздничные дни</t>
  </si>
  <si>
    <t>по жилищно-коммунальному хозяйству и экологии</t>
  </si>
  <si>
    <t>Заместитель Главы Администрации</t>
  </si>
  <si>
    <t xml:space="preserve">города Рубцовска-Начальник управления </t>
  </si>
  <si>
    <t>____________О.Г.Обухович</t>
  </si>
  <si>
    <t>Глава города Рубцовска</t>
  </si>
  <si>
    <t>____________Д.З.Фельдман</t>
  </si>
  <si>
    <t>декабрь</t>
  </si>
  <si>
    <t>Выполнение работ по зимнему содержанию дорог,тротуаров, пешеходных переходов и остановок общественного транспорта на территории города Рубцовска в 2018 году</t>
  </si>
  <si>
    <t xml:space="preserve">Площадь тротуаров,пешеходных переходов,остановок общественного транспорта переодичностью 21 раз </t>
  </si>
  <si>
    <t>убираемая площадь: периодичностью 21 раз за период</t>
  </si>
  <si>
    <t xml:space="preserve">Площадь тротуаров,пешеходных переходов,остановок общественного транспорта переодичностью 4 раза </t>
  </si>
  <si>
    <t>убираемая площадь: периодичностью 4 раз за период</t>
  </si>
  <si>
    <t>Приложение № 2
к информационной карте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</si>
</sst>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#,##0.0"/>
    <numFmt numFmtId="176" formatCode="0.0"/>
    <numFmt numFmtId="177" formatCode="0.00000000"/>
    <numFmt numFmtId="178" formatCode="0.0000000"/>
    <numFmt numFmtId="179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2" fontId="4" fillId="0" borderId="1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2" fontId="4" fillId="0" borderId="10" xfId="0" applyNumberFormat="1" applyFont="1" applyBorder="1" applyAlignment="1">
      <alignment/>
    </xf>
    <xf numFmtId="0" fontId="3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horizontal="right" wrapText="1"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vertical="top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0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0" fontId="11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2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130" zoomScaleNormal="130" zoomScalePageLayoutView="0" workbookViewId="0" topLeftCell="A1">
      <selection activeCell="D1" sqref="D1:E1"/>
    </sheetView>
  </sheetViews>
  <sheetFormatPr defaultColWidth="9.140625" defaultRowHeight="15"/>
  <cols>
    <col min="1" max="1" width="17.421875" style="2" customWidth="1"/>
    <col min="2" max="2" width="15.140625" style="2" customWidth="1"/>
    <col min="3" max="3" width="11.140625" style="2" customWidth="1"/>
    <col min="4" max="4" width="12.421875" style="2" customWidth="1"/>
    <col min="5" max="5" width="11.140625" style="2" customWidth="1"/>
    <col min="6" max="6" width="10.28125" style="2" customWidth="1"/>
    <col min="7" max="7" width="10.7109375" style="2" customWidth="1"/>
    <col min="8" max="8" width="11.28125" style="2" customWidth="1"/>
    <col min="9" max="9" width="11.421875" style="2" customWidth="1"/>
    <col min="10" max="10" width="11.28125" style="2" bestFit="1" customWidth="1"/>
    <col min="11" max="16384" width="9.140625" style="2" customWidth="1"/>
  </cols>
  <sheetData>
    <row r="1" spans="4:5" ht="24.75" customHeight="1">
      <c r="D1" s="75" t="s">
        <v>39</v>
      </c>
      <c r="E1" s="74"/>
    </row>
    <row r="2" spans="1:5" ht="12.75">
      <c r="A2" s="54" t="s">
        <v>3</v>
      </c>
      <c r="B2" s="55"/>
      <c r="D2" s="57" t="s">
        <v>2</v>
      </c>
      <c r="E2" s="58"/>
    </row>
    <row r="3" spans="1:6" ht="12.75">
      <c r="A3" s="56" t="s">
        <v>28</v>
      </c>
      <c r="B3" s="55"/>
      <c r="C3" s="1"/>
      <c r="D3" s="59" t="s">
        <v>31</v>
      </c>
      <c r="E3" s="58"/>
      <c r="F3" s="1"/>
    </row>
    <row r="4" spans="1:7" ht="12.75">
      <c r="A4" s="56" t="s">
        <v>29</v>
      </c>
      <c r="B4" s="55"/>
      <c r="C4" s="1"/>
      <c r="D4" s="59"/>
      <c r="E4" s="58"/>
      <c r="G4" s="42"/>
    </row>
    <row r="5" spans="1:7" ht="12.75">
      <c r="A5" s="56" t="s">
        <v>27</v>
      </c>
      <c r="B5" s="55"/>
      <c r="C5" s="1"/>
      <c r="D5" s="59"/>
      <c r="E5" s="58"/>
      <c r="G5" s="42"/>
    </row>
    <row r="6" spans="1:7" ht="12.75">
      <c r="A6" s="56"/>
      <c r="B6" s="55"/>
      <c r="C6" s="1"/>
      <c r="D6" s="59"/>
      <c r="E6" s="58"/>
      <c r="G6" s="42"/>
    </row>
    <row r="7" spans="1:7" ht="12.75">
      <c r="A7" s="59" t="s">
        <v>30</v>
      </c>
      <c r="B7" s="58"/>
      <c r="C7" s="1"/>
      <c r="D7" s="59" t="s">
        <v>32</v>
      </c>
      <c r="E7" s="58"/>
      <c r="G7" s="43"/>
    </row>
    <row r="8" spans="1:6" ht="12.75">
      <c r="A8" s="59" t="s">
        <v>25</v>
      </c>
      <c r="B8" s="58"/>
      <c r="C8" s="1"/>
      <c r="D8" s="59" t="s">
        <v>25</v>
      </c>
      <c r="E8" s="58"/>
      <c r="F8" s="43"/>
    </row>
    <row r="9" spans="1:7" ht="12.75">
      <c r="A9" s="20" t="s">
        <v>8</v>
      </c>
      <c r="B9" s="20"/>
      <c r="C9" s="20"/>
      <c r="D9" s="20"/>
      <c r="E9" s="20"/>
      <c r="F9" s="20"/>
      <c r="G9" s="20"/>
    </row>
    <row r="10" spans="2:7" ht="13.5">
      <c r="B10" s="3"/>
      <c r="C10" s="2" t="s">
        <v>4</v>
      </c>
      <c r="E10" s="4"/>
      <c r="F10" s="4"/>
      <c r="G10" s="4"/>
    </row>
    <row r="11" spans="1:7" ht="29.25" customHeight="1">
      <c r="A11" s="64" t="s">
        <v>34</v>
      </c>
      <c r="B11" s="64"/>
      <c r="C11" s="64"/>
      <c r="D11" s="64"/>
      <c r="E11" s="64"/>
      <c r="F11" s="64"/>
      <c r="G11" s="31"/>
    </row>
    <row r="12" spans="1:7" ht="12" customHeight="1">
      <c r="A12" s="61" t="s">
        <v>35</v>
      </c>
      <c r="B12" s="61"/>
      <c r="C12" s="62">
        <v>73825.8</v>
      </c>
      <c r="D12" s="63" t="s">
        <v>10</v>
      </c>
      <c r="E12" s="34"/>
      <c r="F12" s="34"/>
      <c r="G12" s="34"/>
    </row>
    <row r="13" spans="1:7" ht="11.25" customHeight="1">
      <c r="A13" s="61"/>
      <c r="B13" s="61"/>
      <c r="C13" s="62"/>
      <c r="D13" s="63"/>
      <c r="E13" s="34"/>
      <c r="F13" s="34"/>
      <c r="G13" s="34"/>
    </row>
    <row r="14" spans="1:7" ht="18" customHeight="1">
      <c r="A14" s="61"/>
      <c r="B14" s="61"/>
      <c r="C14" s="62"/>
      <c r="D14" s="63"/>
      <c r="E14" s="34"/>
      <c r="F14" s="34"/>
      <c r="G14" s="34"/>
    </row>
    <row r="15" spans="1:7" ht="12.75" customHeight="1">
      <c r="A15" s="61" t="s">
        <v>37</v>
      </c>
      <c r="B15" s="61"/>
      <c r="C15" s="62">
        <v>144843.24</v>
      </c>
      <c r="D15" s="63" t="s">
        <v>10</v>
      </c>
      <c r="E15" s="34"/>
      <c r="F15" s="34"/>
      <c r="G15" s="34"/>
    </row>
    <row r="16" spans="1:7" ht="17.25" customHeight="1">
      <c r="A16" s="61"/>
      <c r="B16" s="61"/>
      <c r="C16" s="62"/>
      <c r="D16" s="63"/>
      <c r="E16" s="34"/>
      <c r="F16" s="34"/>
      <c r="G16" s="34"/>
    </row>
    <row r="17" spans="1:7" ht="14.25" customHeight="1">
      <c r="A17" s="61"/>
      <c r="B17" s="61"/>
      <c r="C17" s="62"/>
      <c r="D17" s="63"/>
      <c r="E17" s="34"/>
      <c r="F17" s="34"/>
      <c r="G17" s="34"/>
    </row>
    <row r="18" spans="1:7" ht="3" customHeight="1">
      <c r="A18" s="61" t="s">
        <v>26</v>
      </c>
      <c r="B18" s="61"/>
      <c r="C18" s="62">
        <v>20957</v>
      </c>
      <c r="D18" s="63" t="s">
        <v>10</v>
      </c>
      <c r="E18" s="34"/>
      <c r="F18" s="34"/>
      <c r="G18" s="34"/>
    </row>
    <row r="19" spans="1:7" ht="7.5" customHeight="1">
      <c r="A19" s="61"/>
      <c r="B19" s="61"/>
      <c r="C19" s="62"/>
      <c r="D19" s="63"/>
      <c r="E19" s="34"/>
      <c r="F19" s="34"/>
      <c r="G19" s="34"/>
    </row>
    <row r="20" spans="1:5" ht="11.25" customHeight="1">
      <c r="A20" s="61"/>
      <c r="B20" s="61"/>
      <c r="C20" s="62"/>
      <c r="D20" s="63"/>
      <c r="E20" s="2" t="s">
        <v>5</v>
      </c>
    </row>
    <row r="21" spans="1:3" ht="12.75">
      <c r="A21" s="71"/>
      <c r="B21" s="71"/>
      <c r="C21" s="44"/>
    </row>
    <row r="22" spans="1:7" ht="16.5" customHeight="1">
      <c r="A22" s="72" t="s">
        <v>17</v>
      </c>
      <c r="B22" s="72"/>
      <c r="C22" s="34">
        <f>SUM(C12:C21)</f>
        <v>239626.03999999998</v>
      </c>
      <c r="D22" s="2" t="s">
        <v>10</v>
      </c>
      <c r="E22" s="53"/>
      <c r="F22" s="53"/>
      <c r="G22" s="53"/>
    </row>
    <row r="23" spans="1:7" ht="13.5">
      <c r="A23" s="73" t="s">
        <v>22</v>
      </c>
      <c r="B23" s="73"/>
      <c r="C23" s="73"/>
      <c r="D23" s="60">
        <f>5.97/22</f>
        <v>0.27136363636363636</v>
      </c>
      <c r="E23" s="21"/>
      <c r="F23" s="21"/>
      <c r="G23" s="21"/>
    </row>
    <row r="24" spans="1:7" ht="25.5" customHeight="1" thickBot="1">
      <c r="A24" s="16"/>
      <c r="B24" s="15"/>
      <c r="C24" s="15"/>
      <c r="D24" s="15"/>
      <c r="E24" s="44"/>
      <c r="F24" s="45"/>
      <c r="G24" s="45"/>
    </row>
    <row r="25" spans="1:7" ht="26.25" customHeight="1" thickBot="1">
      <c r="A25" s="30"/>
      <c r="B25" s="65" t="s">
        <v>36</v>
      </c>
      <c r="C25" s="66"/>
      <c r="D25" s="67"/>
      <c r="E25" s="22"/>
      <c r="F25" s="22"/>
      <c r="G25" s="23"/>
    </row>
    <row r="26" spans="1:7" ht="40.5">
      <c r="A26" s="29" t="s">
        <v>23</v>
      </c>
      <c r="B26" s="5" t="s">
        <v>11</v>
      </c>
      <c r="C26" s="5" t="s">
        <v>13</v>
      </c>
      <c r="D26" s="5" t="s">
        <v>1</v>
      </c>
      <c r="E26" s="33"/>
      <c r="F26" s="22"/>
      <c r="G26" s="23"/>
    </row>
    <row r="27" spans="1:7" ht="27" customHeight="1">
      <c r="A27" s="37" t="s">
        <v>33</v>
      </c>
      <c r="B27" s="35">
        <f>C12+C13+C14</f>
        <v>73825.8</v>
      </c>
      <c r="C27" s="36">
        <f>0.27*21</f>
        <v>5.67</v>
      </c>
      <c r="D27" s="36">
        <v>418592.29</v>
      </c>
      <c r="E27" s="33"/>
      <c r="F27" s="22"/>
      <c r="G27" s="23"/>
    </row>
    <row r="28" spans="1:7" ht="12.75">
      <c r="A28" s="7" t="s">
        <v>0</v>
      </c>
      <c r="B28" s="46"/>
      <c r="C28" s="8"/>
      <c r="D28" s="17">
        <f>D27</f>
        <v>418592.29</v>
      </c>
      <c r="E28" s="33"/>
      <c r="F28" s="22"/>
      <c r="G28" s="23"/>
    </row>
    <row r="29" spans="1:7" ht="26.25" customHeight="1" thickBot="1">
      <c r="A29" s="32"/>
      <c r="B29" s="22"/>
      <c r="C29" s="22"/>
      <c r="D29" s="23"/>
      <c r="E29" s="33"/>
      <c r="F29" s="22"/>
      <c r="G29" s="23"/>
    </row>
    <row r="30" spans="1:7" ht="24.75" customHeight="1" thickBot="1">
      <c r="A30" s="30"/>
      <c r="B30" s="65" t="s">
        <v>38</v>
      </c>
      <c r="C30" s="66"/>
      <c r="D30" s="67"/>
      <c r="E30" s="33"/>
      <c r="F30" s="22"/>
      <c r="G30" s="23"/>
    </row>
    <row r="31" spans="1:7" ht="40.5">
      <c r="A31" s="29" t="s">
        <v>23</v>
      </c>
      <c r="B31" s="5" t="s">
        <v>15</v>
      </c>
      <c r="C31" s="5" t="s">
        <v>13</v>
      </c>
      <c r="D31" s="5" t="s">
        <v>1</v>
      </c>
      <c r="E31" s="33"/>
      <c r="F31" s="22"/>
      <c r="G31" s="23"/>
    </row>
    <row r="32" spans="1:7" ht="12.75">
      <c r="A32" s="37" t="str">
        <f>A27</f>
        <v>декабрь</v>
      </c>
      <c r="B32" s="35">
        <f>C15+C16+C17</f>
        <v>144843.24</v>
      </c>
      <c r="C32" s="36">
        <f>D23*4</f>
        <v>1.0854545454545454</v>
      </c>
      <c r="D32" s="36">
        <v>157879.14</v>
      </c>
      <c r="E32" s="27"/>
      <c r="F32" s="32"/>
      <c r="G32" s="23"/>
    </row>
    <row r="33" spans="1:7" ht="12.75">
      <c r="A33" s="7" t="s">
        <v>0</v>
      </c>
      <c r="B33" s="46"/>
      <c r="C33" s="8"/>
      <c r="D33" s="17">
        <f>D32</f>
        <v>157879.14</v>
      </c>
      <c r="E33" s="19"/>
      <c r="F33" s="9"/>
      <c r="G33" s="9"/>
    </row>
    <row r="34" spans="1:7" ht="12.75">
      <c r="A34" s="32"/>
      <c r="B34" s="22"/>
      <c r="C34" s="22"/>
      <c r="D34" s="23"/>
      <c r="E34" s="6"/>
      <c r="F34" s="6"/>
      <c r="G34" s="6"/>
    </row>
    <row r="35" spans="2:7" ht="12.75">
      <c r="B35" s="3" t="s">
        <v>7</v>
      </c>
      <c r="D35" s="14">
        <f>D33+D28</f>
        <v>576471.4299999999</v>
      </c>
      <c r="E35" s="2" t="s">
        <v>10</v>
      </c>
      <c r="G35" s="6"/>
    </row>
    <row r="36" ht="12.75">
      <c r="C36" s="3"/>
    </row>
    <row r="37" spans="1:7" ht="12.75">
      <c r="A37" s="3" t="s">
        <v>16</v>
      </c>
      <c r="E37" s="53"/>
      <c r="F37" s="53"/>
      <c r="G37" s="53"/>
    </row>
    <row r="38" spans="1:7" ht="13.5">
      <c r="A38" s="2" t="s">
        <v>18</v>
      </c>
      <c r="C38" s="38"/>
      <c r="D38" s="6">
        <v>20957</v>
      </c>
      <c r="E38" s="21"/>
      <c r="F38" s="21"/>
      <c r="G38" s="21"/>
    </row>
    <row r="39" spans="1:7" ht="26.25" customHeight="1">
      <c r="A39" s="11" t="s">
        <v>19</v>
      </c>
      <c r="B39" s="13"/>
      <c r="C39" s="38"/>
      <c r="D39" s="2">
        <v>2</v>
      </c>
      <c r="E39" s="48"/>
      <c r="F39" s="49"/>
      <c r="G39" s="50"/>
    </row>
    <row r="40" spans="1:7" ht="14.25" customHeight="1">
      <c r="A40" s="68" t="s">
        <v>21</v>
      </c>
      <c r="B40" s="70" t="s">
        <v>6</v>
      </c>
      <c r="C40" s="70"/>
      <c r="D40" s="70"/>
      <c r="E40" s="51"/>
      <c r="F40" s="25"/>
      <c r="G40" s="26"/>
    </row>
    <row r="41" spans="1:7" ht="40.5">
      <c r="A41" s="69"/>
      <c r="B41" s="5" t="s">
        <v>12</v>
      </c>
      <c r="C41" s="5" t="s">
        <v>14</v>
      </c>
      <c r="D41" s="5" t="s">
        <v>1</v>
      </c>
      <c r="E41" s="28"/>
      <c r="F41" s="27"/>
      <c r="G41" s="28"/>
    </row>
    <row r="42" spans="1:7" ht="12.75">
      <c r="A42" s="37" t="str">
        <f>A27</f>
        <v>декабрь</v>
      </c>
      <c r="B42" s="39">
        <v>20957</v>
      </c>
      <c r="C42" s="40">
        <f>2/22*10*5.97</f>
        <v>5.427272727272728</v>
      </c>
      <c r="D42" s="41">
        <v>113796.51</v>
      </c>
      <c r="F42" s="3"/>
      <c r="G42" s="3"/>
    </row>
    <row r="43" spans="1:4" ht="12.75">
      <c r="A43" s="52" t="s">
        <v>0</v>
      </c>
      <c r="B43" s="47"/>
      <c r="C43" s="12"/>
      <c r="D43" s="18">
        <f>SUM(D42:D42)</f>
        <v>113796.51</v>
      </c>
    </row>
    <row r="44" spans="1:4" ht="12.75">
      <c r="A44" s="24"/>
      <c r="B44" s="25"/>
      <c r="C44" s="25"/>
      <c r="D44" s="26"/>
    </row>
    <row r="45" spans="1:4" ht="12.75">
      <c r="A45" s="3" t="s">
        <v>9</v>
      </c>
      <c r="B45" s="3"/>
      <c r="C45" s="3"/>
      <c r="D45" s="14">
        <f>D35+D43+G40</f>
        <v>690267.94</v>
      </c>
    </row>
    <row r="46" spans="1:4" ht="12.75">
      <c r="A46" s="3"/>
      <c r="B46" s="3"/>
      <c r="C46" s="3"/>
      <c r="D46" s="3"/>
    </row>
    <row r="47" spans="1:2" ht="13.5">
      <c r="A47" s="4" t="s">
        <v>20</v>
      </c>
      <c r="B47" s="10" t="s">
        <v>24</v>
      </c>
    </row>
  </sheetData>
  <sheetProtection/>
  <mergeCells count="18">
    <mergeCell ref="D1:E1"/>
    <mergeCell ref="B30:D30"/>
    <mergeCell ref="A40:A41"/>
    <mergeCell ref="B40:D40"/>
    <mergeCell ref="A21:B21"/>
    <mergeCell ref="A22:B22"/>
    <mergeCell ref="A23:C23"/>
    <mergeCell ref="B25:D25"/>
    <mergeCell ref="A18:B20"/>
    <mergeCell ref="C18:C20"/>
    <mergeCell ref="D18:D20"/>
    <mergeCell ref="A11:F11"/>
    <mergeCell ref="C12:C14"/>
    <mergeCell ref="D12:D14"/>
    <mergeCell ref="D15:D17"/>
    <mergeCell ref="A12:B14"/>
    <mergeCell ref="A15:B17"/>
    <mergeCell ref="C15:C17"/>
  </mergeCells>
  <printOptions/>
  <pageMargins left="0.2" right="0.2" top="0.24" bottom="0" header="0.31496062992125984" footer="0.2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2018-11-06T00:57:29Z</cp:lastPrinted>
  <dcterms:created xsi:type="dcterms:W3CDTF">2006-09-28T05:33:49Z</dcterms:created>
  <dcterms:modified xsi:type="dcterms:W3CDTF">2018-11-13T01:34:53Z</dcterms:modified>
  <cp:category/>
  <cp:version/>
  <cp:contentType/>
  <cp:contentStatus/>
</cp:coreProperties>
</file>