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Alex Sosedko</author>
    <author>Сергей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74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76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7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7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</commentList>
</comments>
</file>

<file path=xl/sharedStrings.xml><?xml version="1.0" encoding="utf-8"?>
<sst xmlns="http://schemas.openxmlformats.org/spreadsheetml/2006/main" count="269" uniqueCount="139">
  <si>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</si>
  <si>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</si>
  <si>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</si>
  <si>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</si>
  <si>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</si>
  <si>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</si>
  <si>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</si>
  <si>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</si>
  <si>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</si>
  <si>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</si>
  <si>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</si>
  <si>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</si>
  <si>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</si>
  <si>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</si>
  <si>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</si>
  <si>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</si>
  <si>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</si>
  <si>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</si>
  <si>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</si>
  <si>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Текущая стоимость всего</t>
  </si>
  <si>
    <t/>
  </si>
  <si>
    <t>ТЕР46-04-008-01
Разборка покрытий кровель: из рулонных материалов (под парапет)
100 м2 покрытия
------------------------
(Территориальная поправка к базе 2001г МАТ=1,1;
Районный к-т 15%)</t>
  </si>
  <si>
    <t>21,09
----------
5,48</t>
  </si>
  <si>
    <t>2,773
----------
21,09</t>
  </si>
  <si>
    <t>Накладные расходы от ФОТ(1585 руб.)1252</t>
  </si>
  <si>
    <t>Сметная прибыль от ФОТ(1585 руб.)682</t>
  </si>
  <si>
    <t>Всего с НР и СП3605</t>
  </si>
  <si>
    <t>ТЕР10-01-002-01
Установка стропил, мауэрлата, лежней. стоек, подкосов
1 м3 древесины в конструкции
------------------------
(Территориальная поправка к базе 2001г МАТ=1,1;
Районный к-т 15%)</t>
  </si>
  <si>
    <t>191,43
----------
1619,44</t>
  </si>
  <si>
    <t>38,12
----------
1,85</t>
  </si>
  <si>
    <t>1935
----------
16373</t>
  </si>
  <si>
    <t>385
----------
19</t>
  </si>
  <si>
    <t>21,09
----------
6,154</t>
  </si>
  <si>
    <t>8,517
----------
21,118</t>
  </si>
  <si>
    <t>40816
----------
100757</t>
  </si>
  <si>
    <t>3283
----------
395</t>
  </si>
  <si>
    <t>Накладные расходы от ФОТ(41211 руб.)35029</t>
  </si>
  <si>
    <t>Сметная прибыль от ФОТ(41211 руб.)16072</t>
  </si>
  <si>
    <t>Всего с НР и СП195957</t>
  </si>
  <si>
    <t>ТЕРр58-12-2
Устройство обрешетки с прозорами из досок и брусков под кровлю: из листовой стали
100 м2
------------------------
(Территориальная поправка к базе 2001г МАТ=1,1;
Районный к-т 15%)</t>
  </si>
  <si>
    <t>162,29
----------
1227,48</t>
  </si>
  <si>
    <t>23,83
----------
3,96</t>
  </si>
  <si>
    <t>941
----------
7120</t>
  </si>
  <si>
    <t>138
----------
23</t>
  </si>
  <si>
    <t>21,09
----------
5,309</t>
  </si>
  <si>
    <t>11,085
----------
21,087</t>
  </si>
  <si>
    <t>19851
----------
37797</t>
  </si>
  <si>
    <t>1532
----------
484</t>
  </si>
  <si>
    <t>Накладные расходы от ФОТ(20335 руб.)13421</t>
  </si>
  <si>
    <t>Сметная прибыль от ФОТ(20335 руб.)9557</t>
  </si>
  <si>
    <t>Всего с НР и СП82158</t>
  </si>
  <si>
    <t>ТЕР12-01-023-01
Устройство кровли из металлочерепицы по готовым прогонам: простая кровля
100 м2 кровли
------------------------
(Территориальная поправка к базе 2001г МАТ=1,1;
Районный к-т 15%)</t>
  </si>
  <si>
    <t>318,15
----------
11727,64</t>
  </si>
  <si>
    <t>118,41
----------
9,76</t>
  </si>
  <si>
    <t>1845
----------
68020</t>
  </si>
  <si>
    <t>687
----------
57</t>
  </si>
  <si>
    <t>21,09
----------
3,734</t>
  </si>
  <si>
    <t>7,716
----------
21,093</t>
  </si>
  <si>
    <t>38916
----------
253989</t>
  </si>
  <si>
    <t>5299
----------
1194</t>
  </si>
  <si>
    <t>Накладные расходы от ФОТ(40110 руб.)34495</t>
  </si>
  <si>
    <t>Сметная прибыль от ФОТ(40110 руб.)16044</t>
  </si>
  <si>
    <t>Всего с НР и СП348743</t>
  </si>
  <si>
    <t>ТССЦ-101-1998
Прокладки уплотнительные пенополиуретановые открытопористые для металлочерепицы (1800*50*50 мм)
м
------------------------
(Территориальная поправка к базе 2001г МАТ=1,1;
Районный к-т 15%)</t>
  </si>
  <si>
    <t xml:space="preserve">
----------
28,84</t>
  </si>
  <si>
    <t xml:space="preserve">
----------
-2676</t>
  </si>
  <si>
    <t xml:space="preserve">
----------
2,309</t>
  </si>
  <si>
    <t xml:space="preserve">
----------
-6180</t>
  </si>
  <si>
    <t>ТССЦ-101-4136
Металлочерепица «Монтеррей»
м2
------------------------
(Территориальная поправка к базе 2001г МАТ=1,1;
Районный к-т 15%)</t>
  </si>
  <si>
    <t xml:space="preserve">
----------
87,05</t>
  </si>
  <si>
    <t xml:space="preserve">
----------
-61597</t>
  </si>
  <si>
    <t xml:space="preserve">
----------
3,763</t>
  </si>
  <si>
    <t xml:space="preserve">
----------
-231796</t>
  </si>
  <si>
    <t>ТССЦ-101-4566
Профнастил оцинкованный с покрытием полиэстер C21-1000-0,5
м2
------------------------
(Территориальная поправка к базе 2001г МАТ=1,1;
Районный к-т 15%)</t>
  </si>
  <si>
    <t xml:space="preserve">
----------
63,34</t>
  </si>
  <si>
    <t xml:space="preserve">
----------
40538</t>
  </si>
  <si>
    <t xml:space="preserve">
----------
3,57</t>
  </si>
  <si>
    <t xml:space="preserve">
----------
144717</t>
  </si>
  <si>
    <t>ТССЦ-101-4128
Дополнительные элементы металлочерепичной кровли: коньковый элемент, разжелобки, профили с покрытием
м2
------------------------
(Территориальная поправка к базе 2001г МАТ=1,1;
Районный к-т 15%)</t>
  </si>
  <si>
    <t xml:space="preserve">
----------
178,51</t>
  </si>
  <si>
    <t xml:space="preserve">
----------
2499</t>
  </si>
  <si>
    <t xml:space="preserve">
----------
2,521</t>
  </si>
  <si>
    <t xml:space="preserve">
----------
6300</t>
  </si>
  <si>
    <t>ТЕР10-01-008-04
Устройство: фронтонов
100 м2 стен, фронтонов (за вычетом проемов) и развернутых поверхностей карнизов
------------------------
(Территориальная поправка к базе 2001г МАТ=1,1;
Районный к-т 15%)</t>
  </si>
  <si>
    <t>554,44
----------
6615,19</t>
  </si>
  <si>
    <t>333
----------
3969</t>
  </si>
  <si>
    <t>21,09
----------
5,903</t>
  </si>
  <si>
    <t>10,155
----------
21,09</t>
  </si>
  <si>
    <t>7016
----------
23430</t>
  </si>
  <si>
    <t>Накладные расходы от ФОТ(7016 руб.)5964</t>
  </si>
  <si>
    <t>Сметная прибыль от ФОТ(7016 руб.)2736</t>
  </si>
  <si>
    <t>Всего с НР и СП39713</t>
  </si>
  <si>
    <t>ТССЦ-203-0367
Обшивка наружная и внутренняя из древесины тип 0-1; 0-2; 0-3 толщиной 13 мм, шириной без гребня от 70 до 90 мм
м3
------------------------
(Территориальная поправка к базе 2001г МАТ=1,1;
Районный к-т 15%)</t>
  </si>
  <si>
    <t xml:space="preserve">
----------
3306,12</t>
  </si>
  <si>
    <t xml:space="preserve">
----------
-3134</t>
  </si>
  <si>
    <t xml:space="preserve">
----------
5,727</t>
  </si>
  <si>
    <t xml:space="preserve">
----------
-17950</t>
  </si>
  <si>
    <t xml:space="preserve">
----------
80,2</t>
  </si>
  <si>
    <t xml:space="preserve">
----------
5293</t>
  </si>
  <si>
    <t xml:space="preserve">
----------
18897</t>
  </si>
  <si>
    <t>ТССЦпг-01-01-01-043
Погрузочные работы при автомобильных перевозках: мусора строительного с погрузкой экскаваторами емкостью ковша до 0,5 м3
1 т груза
------------------------
(Территориальная поправка к базе 2001г МАТ=1,1;
Районный к-т 15%)</t>
  </si>
  <si>
    <t>НР 0%=0%*0.85 * 0,94 от ФОТ</t>
  </si>
  <si>
    <t>СП 0%=0%*0.8 * 0,9 от ФОТ</t>
  </si>
  <si>
    <t>Всего с НР и СП176</t>
  </si>
  <si>
    <t>ТССЦпг-03-21-01-010
Перевозка грузов автомобилями-самосвалами грузоподъемностью 10 т, работающих вне карьера, на расстояние: до 10 км I класс груза
1 т груза
------------------------
(Территориальная поправка к базе 2001г МАТ=1,1;
Районный к-т 15%)</t>
  </si>
  <si>
    <t>Всего с НР и СП596</t>
  </si>
  <si>
    <t>Итого прямые затраты по смете</t>
  </si>
  <si>
    <t>5129
----------
76405</t>
  </si>
  <si>
    <t>1380
----------
99</t>
  </si>
  <si>
    <t>108184
----------
329961</t>
  </si>
  <si>
    <t>11539
----------
2073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</si>
  <si>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</si>
  <si>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</si>
  <si>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</si>
  <si>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</si>
  <si>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</si>
  <si>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</si>
  <si>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 xml:space="preserve">    Итого</t>
  </si>
  <si>
    <t xml:space="preserve">    Компенсация НДС (МАТ+(ЭМ-ЗПМ)+НР*0,1712+СП*0,15)*0,18</t>
  </si>
  <si>
    <t xml:space="preserve">    ВСЕГО по смете</t>
  </si>
  <si>
    <t>Составлен в базисных и текущих ценах по состоянию на  1 квартал  2018г.</t>
  </si>
  <si>
    <t>Раздел 1. Кровля из профлиста 36*15,3 =550,8 м2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</si>
  <si>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</si>
  <si>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</si>
  <si>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</si>
  <si>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</si>
  <si>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</si>
  <si>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</si>
  <si>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</si>
  <si>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</si>
  <si>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</si>
  <si>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</si>
  <si>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</si>
  <si>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</si>
  <si>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</si>
  <si>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Составил:______________ </t>
  </si>
  <si>
    <t xml:space="preserve">ЛОКАЛЬНАЯ  СМЕТА №1  </t>
  </si>
  <si>
    <t>МКУ "Управление по делам ГОЧС"</t>
  </si>
  <si>
    <t>на ремонт кровли здания МКУ «Управление по делам ГОЧС  г. Рубцовска»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</si>
</sst>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5" fillId="27" borderId="3" applyNumberFormat="0" applyAlignment="0" applyProtection="0"/>
    <xf numFmtId="0" fontId="36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8" fillId="32" borderId="0" applyNumberFormat="0" applyBorder="0" applyAlignment="0" applyProtection="0"/>
    <xf numFmtId="0" fontId="2" fillId="0" borderId="0">
      <alignment/>
      <protection/>
    </xf>
  </cellStyleXfs>
  <cellXfs count="7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2" fillId="0" borderId="1" xfId="63" applyFont="1">
      <alignment horizontal="center"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49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15" fillId="0" borderId="11" xfId="81" applyFont="1" applyBorder="1" applyAlignment="1">
      <alignment horizontal="center" wrapText="1"/>
      <protection/>
    </xf>
    <xf numFmtId="0" fontId="7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AQ501"/>
  <sheetViews>
    <sheetView showGridLines="0" tabSelected="1" zoomScale="92" zoomScaleNormal="92" zoomScaleSheetLayoutView="100" zoomScalePageLayoutView="0" workbookViewId="0" topLeftCell="A1">
      <selection activeCell="A13" sqref="A13:N13"/>
    </sheetView>
  </sheetViews>
  <sheetFormatPr defaultColWidth="9.00390625" defaultRowHeight="12.75"/>
  <cols>
    <col min="1" max="1" width="8.625" style="1" customWidth="1"/>
    <col min="2" max="2" width="37.00390625" style="1" customWidth="1"/>
    <col min="3" max="3" width="11.875" style="1" customWidth="1"/>
    <col min="4" max="5" width="12.125" style="1" customWidth="1"/>
    <col min="6" max="6" width="12.625" style="1" customWidth="1"/>
    <col min="7" max="8" width="12.125" style="1" customWidth="1"/>
    <col min="9" max="9" width="10.875" style="1" customWidth="1"/>
    <col min="10" max="10" width="11.875" style="1" customWidth="1"/>
    <col min="11" max="11" width="11.875" style="2" customWidth="1"/>
    <col min="12" max="13" width="12.125" style="2" customWidth="1"/>
    <col min="14" max="14" width="11.00390625" style="2" customWidth="1"/>
    <col min="15" max="15" width="2.003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625" style="2" customWidth="1"/>
    <col min="28" max="16384" width="9.125" style="2" customWidth="1"/>
  </cols>
  <sheetData>
    <row r="1" ht="12.75"/>
    <row r="2" ht="12.75"/>
    <row r="3" spans="1:43" ht="12.75">
      <c r="A3" s="3"/>
      <c r="B3" s="4"/>
      <c r="C3" s="5"/>
      <c r="D3" s="6"/>
      <c r="E3" s="3"/>
      <c r="F3" s="7"/>
      <c r="G3" s="7"/>
      <c r="H3" s="7"/>
      <c r="I3" s="7"/>
      <c r="J3" s="7"/>
      <c r="K3" s="7"/>
      <c r="L3" s="8"/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2.75">
      <c r="A4" s="3"/>
      <c r="B4" s="10"/>
      <c r="C4" s="5"/>
      <c r="D4" s="6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2.75">
      <c r="A5" s="3"/>
      <c r="B5" s="10"/>
      <c r="C5" s="5"/>
      <c r="D5" s="6"/>
      <c r="E5" s="3"/>
      <c r="F5" s="7"/>
      <c r="G5" s="7"/>
      <c r="H5" s="7"/>
      <c r="I5" s="7"/>
      <c r="J5" s="7"/>
      <c r="K5" s="7"/>
      <c r="L5" s="11"/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.75" customHeight="1">
      <c r="A6" s="3"/>
      <c r="B6" s="10"/>
      <c r="C6" s="5"/>
      <c r="D6" s="6"/>
      <c r="E6" s="3"/>
      <c r="F6" s="7"/>
      <c r="G6" s="7"/>
      <c r="H6" s="7"/>
      <c r="I6" s="7"/>
      <c r="J6" s="7"/>
      <c r="K6" s="7"/>
      <c r="L6" s="11"/>
      <c r="M6" s="7"/>
      <c r="N6" s="7"/>
      <c r="O6" s="7"/>
      <c r="P6" s="9"/>
      <c r="Q6" s="9"/>
      <c r="R6" s="9"/>
      <c r="S6" s="9"/>
      <c r="T6" s="9"/>
      <c r="U6" s="9"/>
      <c r="V6" s="9"/>
      <c r="W6" s="9"/>
      <c r="X6" s="9"/>
      <c r="Y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2:43" ht="12.75">
      <c r="B7" s="12"/>
      <c r="C7" s="12"/>
      <c r="D7" s="12"/>
      <c r="I7" s="13"/>
      <c r="J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4.25">
      <c r="A8" s="53" t="s">
        <v>137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.75">
      <c r="A9" s="74" t="s">
        <v>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.75">
      <c r="A11" s="54" t="s">
        <v>136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.75">
      <c r="A12" s="75" t="s">
        <v>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4.25">
      <c r="A13" s="53" t="s">
        <v>138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.75">
      <c r="A14" s="76" t="s">
        <v>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.75">
      <c r="A16" s="19"/>
      <c r="B16" s="20"/>
      <c r="C16" s="21"/>
      <c r="D16" s="18"/>
      <c r="E16" s="18"/>
      <c r="F16" s="18"/>
      <c r="G16" s="18"/>
      <c r="H16" s="18"/>
      <c r="I16" s="20"/>
      <c r="J16" s="2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.75" customHeight="1">
      <c r="A17" s="19"/>
      <c r="C17" s="2"/>
      <c r="D17" s="22"/>
      <c r="E17" s="22"/>
      <c r="F17" s="20" t="s">
        <v>2</v>
      </c>
      <c r="G17" s="20"/>
      <c r="H17" s="20"/>
      <c r="I17" s="20"/>
      <c r="J17" s="20"/>
      <c r="K17" s="66">
        <f>650000/1000</f>
        <v>650</v>
      </c>
      <c r="L17" s="66"/>
      <c r="M17" s="23" t="s">
        <v>7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.75" customHeight="1">
      <c r="A18" s="19"/>
      <c r="C18" s="2"/>
      <c r="D18" s="22"/>
      <c r="E18" s="22"/>
      <c r="F18" s="20" t="s">
        <v>9</v>
      </c>
      <c r="G18" s="20"/>
      <c r="H18" s="20"/>
      <c r="I18" s="20"/>
      <c r="J18" s="20"/>
      <c r="K18" s="67">
        <v>641.72</v>
      </c>
      <c r="L18" s="67"/>
      <c r="M18" s="24" t="s">
        <v>8</v>
      </c>
      <c r="N18" s="2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2.75" customHeight="1">
      <c r="A19" s="19"/>
      <c r="C19" s="26"/>
      <c r="D19" s="22"/>
      <c r="E19" s="22"/>
      <c r="F19" s="20" t="s">
        <v>6</v>
      </c>
      <c r="G19" s="20"/>
      <c r="H19" s="20"/>
      <c r="I19" s="20"/>
      <c r="J19" s="20"/>
      <c r="K19" s="66">
        <f>110257/1000</f>
        <v>110.257</v>
      </c>
      <c r="L19" s="66"/>
      <c r="M19" s="24" t="s">
        <v>7</v>
      </c>
      <c r="N19" s="2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 customHeight="1">
      <c r="A20" s="19"/>
      <c r="C20" s="20"/>
      <c r="D20" s="20"/>
      <c r="E20" s="20"/>
      <c r="F20" s="20" t="s">
        <v>120</v>
      </c>
      <c r="G20" s="20"/>
      <c r="H20" s="20"/>
      <c r="I20" s="20"/>
      <c r="J20" s="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27" customFormat="1" ht="12.75">
      <c r="A21" s="19"/>
      <c r="B21" s="16"/>
      <c r="C21" s="17"/>
      <c r="D21" s="18"/>
      <c r="E21" s="18"/>
      <c r="F21" s="18"/>
      <c r="G21" s="18"/>
      <c r="H21" s="18"/>
      <c r="I21" s="18"/>
      <c r="J21" s="18"/>
      <c r="K21" s="2"/>
      <c r="L21" s="2"/>
      <c r="M21" s="2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29" customFormat="1" ht="12.75">
      <c r="A22" s="62" t="s">
        <v>3</v>
      </c>
      <c r="B22" s="62" t="s">
        <v>11</v>
      </c>
      <c r="C22" s="62" t="s">
        <v>14</v>
      </c>
      <c r="D22" s="59" t="s">
        <v>12</v>
      </c>
      <c r="E22" s="60"/>
      <c r="F22" s="61"/>
      <c r="G22" s="59" t="s">
        <v>13</v>
      </c>
      <c r="H22" s="60"/>
      <c r="I22" s="61"/>
      <c r="J22" s="68" t="s">
        <v>4</v>
      </c>
      <c r="K22" s="69"/>
      <c r="L22" s="57" t="s">
        <v>19</v>
      </c>
      <c r="M22" s="57"/>
      <c r="N22" s="57"/>
      <c r="O22" s="6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30" customFormat="1" ht="12.75">
      <c r="A23" s="63"/>
      <c r="B23" s="63"/>
      <c r="C23" s="63"/>
      <c r="D23" s="55" t="s">
        <v>10</v>
      </c>
      <c r="E23" s="28" t="s">
        <v>18</v>
      </c>
      <c r="F23" s="28" t="s">
        <v>15</v>
      </c>
      <c r="G23" s="55" t="s">
        <v>10</v>
      </c>
      <c r="H23" s="28" t="s">
        <v>18</v>
      </c>
      <c r="I23" s="28" t="s">
        <v>15</v>
      </c>
      <c r="J23" s="28" t="s">
        <v>18</v>
      </c>
      <c r="K23" s="28" t="s">
        <v>15</v>
      </c>
      <c r="L23" s="57" t="s">
        <v>10</v>
      </c>
      <c r="M23" s="28" t="s">
        <v>18</v>
      </c>
      <c r="N23" s="28" t="s">
        <v>15</v>
      </c>
      <c r="O23" s="65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2.75">
      <c r="A24" s="64"/>
      <c r="B24" s="64"/>
      <c r="C24" s="64"/>
      <c r="D24" s="56"/>
      <c r="E24" s="31" t="s">
        <v>17</v>
      </c>
      <c r="F24" s="28" t="s">
        <v>16</v>
      </c>
      <c r="G24" s="56"/>
      <c r="H24" s="31" t="s">
        <v>17</v>
      </c>
      <c r="I24" s="28" t="s">
        <v>16</v>
      </c>
      <c r="J24" s="31" t="s">
        <v>17</v>
      </c>
      <c r="K24" s="28" t="s">
        <v>16</v>
      </c>
      <c r="L24" s="58"/>
      <c r="M24" s="31" t="s">
        <v>17</v>
      </c>
      <c r="N24" s="28" t="s">
        <v>16</v>
      </c>
      <c r="O24" s="65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2.7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  <c r="G25" s="32">
        <v>7</v>
      </c>
      <c r="H25" s="32">
        <v>8</v>
      </c>
      <c r="I25" s="32">
        <v>9</v>
      </c>
      <c r="J25" s="32">
        <v>10</v>
      </c>
      <c r="K25" s="32">
        <v>11</v>
      </c>
      <c r="L25" s="32">
        <v>12</v>
      </c>
      <c r="M25" s="32">
        <v>13</v>
      </c>
      <c r="N25" s="32">
        <v>14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1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21" customHeight="1">
      <c r="A27" s="70" t="s">
        <v>121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ht="102">
      <c r="A28" s="40" t="s">
        <v>122</v>
      </c>
      <c r="B28" s="41" t="s">
        <v>21</v>
      </c>
      <c r="C28" s="42">
        <v>0.7</v>
      </c>
      <c r="D28" s="43">
        <v>151.68</v>
      </c>
      <c r="E28" s="43">
        <v>107.33</v>
      </c>
      <c r="F28" s="43">
        <v>44.35</v>
      </c>
      <c r="G28" s="43">
        <v>106</v>
      </c>
      <c r="H28" s="43">
        <v>75</v>
      </c>
      <c r="I28" s="43">
        <v>31</v>
      </c>
      <c r="J28" s="40" t="s">
        <v>22</v>
      </c>
      <c r="K28" s="42" t="s">
        <v>23</v>
      </c>
      <c r="L28" s="43">
        <v>1671</v>
      </c>
      <c r="M28" s="43">
        <v>1585</v>
      </c>
      <c r="N28" s="43">
        <v>86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25.5">
      <c r="A29" s="44" t="s">
        <v>20</v>
      </c>
      <c r="B29" s="45" t="s">
        <v>24</v>
      </c>
      <c r="C29" s="46" t="s">
        <v>20</v>
      </c>
      <c r="D29" s="47"/>
      <c r="E29" s="47"/>
      <c r="F29" s="47"/>
      <c r="G29" s="47"/>
      <c r="H29" s="47"/>
      <c r="I29" s="47"/>
      <c r="J29" s="44" t="s">
        <v>20</v>
      </c>
      <c r="K29" s="46" t="s">
        <v>20</v>
      </c>
      <c r="L29" s="47"/>
      <c r="M29" s="47"/>
      <c r="N29" s="47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2.75">
      <c r="A30" s="44" t="s">
        <v>20</v>
      </c>
      <c r="B30" s="45" t="s">
        <v>25</v>
      </c>
      <c r="C30" s="46" t="s">
        <v>20</v>
      </c>
      <c r="D30" s="47"/>
      <c r="E30" s="47"/>
      <c r="F30" s="47"/>
      <c r="G30" s="47"/>
      <c r="H30" s="47"/>
      <c r="I30" s="47"/>
      <c r="J30" s="44" t="s">
        <v>20</v>
      </c>
      <c r="K30" s="46" t="s">
        <v>20</v>
      </c>
      <c r="L30" s="47"/>
      <c r="M30" s="47"/>
      <c r="N30" s="47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>
      <c r="A31" s="44" t="s">
        <v>20</v>
      </c>
      <c r="B31" s="45" t="s">
        <v>26</v>
      </c>
      <c r="C31" s="46" t="s">
        <v>20</v>
      </c>
      <c r="D31" s="47"/>
      <c r="E31" s="47"/>
      <c r="F31" s="47"/>
      <c r="G31" s="47"/>
      <c r="H31" s="47"/>
      <c r="I31" s="47"/>
      <c r="J31" s="44" t="s">
        <v>20</v>
      </c>
      <c r="K31" s="46" t="s">
        <v>20</v>
      </c>
      <c r="L31" s="47"/>
      <c r="M31" s="47"/>
      <c r="N31" s="47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02">
      <c r="A32" s="40" t="s">
        <v>123</v>
      </c>
      <c r="B32" s="41" t="s">
        <v>27</v>
      </c>
      <c r="C32" s="42">
        <v>10.11</v>
      </c>
      <c r="D32" s="43">
        <v>1848.99</v>
      </c>
      <c r="E32" s="43" t="s">
        <v>28</v>
      </c>
      <c r="F32" s="43" t="s">
        <v>29</v>
      </c>
      <c r="G32" s="43">
        <v>18693</v>
      </c>
      <c r="H32" s="43" t="s">
        <v>30</v>
      </c>
      <c r="I32" s="43" t="s">
        <v>31</v>
      </c>
      <c r="J32" s="40" t="s">
        <v>32</v>
      </c>
      <c r="K32" s="42" t="s">
        <v>33</v>
      </c>
      <c r="L32" s="43">
        <v>144856</v>
      </c>
      <c r="M32" s="43" t="s">
        <v>34</v>
      </c>
      <c r="N32" s="43" t="s">
        <v>35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ht="25.5">
      <c r="A33" s="44" t="s">
        <v>20</v>
      </c>
      <c r="B33" s="45" t="s">
        <v>36</v>
      </c>
      <c r="C33" s="46" t="s">
        <v>20</v>
      </c>
      <c r="D33" s="47"/>
      <c r="E33" s="47"/>
      <c r="F33" s="47"/>
      <c r="G33" s="47"/>
      <c r="H33" s="47"/>
      <c r="I33" s="47"/>
      <c r="J33" s="44" t="s">
        <v>20</v>
      </c>
      <c r="K33" s="46" t="s">
        <v>20</v>
      </c>
      <c r="L33" s="47"/>
      <c r="M33" s="47"/>
      <c r="N33" s="47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25.5">
      <c r="A34" s="44" t="s">
        <v>20</v>
      </c>
      <c r="B34" s="45" t="s">
        <v>37</v>
      </c>
      <c r="C34" s="46" t="s">
        <v>20</v>
      </c>
      <c r="D34" s="47"/>
      <c r="E34" s="47"/>
      <c r="F34" s="47"/>
      <c r="G34" s="47"/>
      <c r="H34" s="47"/>
      <c r="I34" s="47"/>
      <c r="J34" s="44" t="s">
        <v>20</v>
      </c>
      <c r="K34" s="46" t="s">
        <v>20</v>
      </c>
      <c r="L34" s="47"/>
      <c r="M34" s="47"/>
      <c r="N34" s="47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ht="12.75">
      <c r="A35" s="44" t="s">
        <v>20</v>
      </c>
      <c r="B35" s="45" t="s">
        <v>38</v>
      </c>
      <c r="C35" s="46" t="s">
        <v>20</v>
      </c>
      <c r="D35" s="47"/>
      <c r="E35" s="47"/>
      <c r="F35" s="47"/>
      <c r="G35" s="47"/>
      <c r="H35" s="47"/>
      <c r="I35" s="47"/>
      <c r="J35" s="44" t="s">
        <v>20</v>
      </c>
      <c r="K35" s="46" t="s">
        <v>20</v>
      </c>
      <c r="L35" s="47"/>
      <c r="M35" s="47"/>
      <c r="N35" s="47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ht="114.75">
      <c r="A36" s="40" t="s">
        <v>124</v>
      </c>
      <c r="B36" s="41" t="s">
        <v>39</v>
      </c>
      <c r="C36" s="42">
        <v>5.8</v>
      </c>
      <c r="D36" s="43">
        <v>1413.59</v>
      </c>
      <c r="E36" s="43" t="s">
        <v>40</v>
      </c>
      <c r="F36" s="43" t="s">
        <v>41</v>
      </c>
      <c r="G36" s="43">
        <v>8199</v>
      </c>
      <c r="H36" s="43" t="s">
        <v>42</v>
      </c>
      <c r="I36" s="43" t="s">
        <v>43</v>
      </c>
      <c r="J36" s="40" t="s">
        <v>44</v>
      </c>
      <c r="K36" s="42" t="s">
        <v>45</v>
      </c>
      <c r="L36" s="43">
        <v>59180</v>
      </c>
      <c r="M36" s="43" t="s">
        <v>46</v>
      </c>
      <c r="N36" s="43" t="s">
        <v>47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ht="25.5">
      <c r="A37" s="44" t="s">
        <v>20</v>
      </c>
      <c r="B37" s="45" t="s">
        <v>48</v>
      </c>
      <c r="C37" s="46" t="s">
        <v>20</v>
      </c>
      <c r="D37" s="47"/>
      <c r="E37" s="47"/>
      <c r="F37" s="47"/>
      <c r="G37" s="47"/>
      <c r="H37" s="47"/>
      <c r="I37" s="47"/>
      <c r="J37" s="44" t="s">
        <v>20</v>
      </c>
      <c r="K37" s="46" t="s">
        <v>20</v>
      </c>
      <c r="L37" s="47"/>
      <c r="M37" s="47"/>
      <c r="N37" s="47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ht="25.5">
      <c r="A38" s="44" t="s">
        <v>20</v>
      </c>
      <c r="B38" s="45" t="s">
        <v>49</v>
      </c>
      <c r="C38" s="46" t="s">
        <v>20</v>
      </c>
      <c r="D38" s="47"/>
      <c r="E38" s="47"/>
      <c r="F38" s="47"/>
      <c r="G38" s="47"/>
      <c r="H38" s="47"/>
      <c r="I38" s="47"/>
      <c r="J38" s="44" t="s">
        <v>20</v>
      </c>
      <c r="K38" s="46" t="s">
        <v>20</v>
      </c>
      <c r="L38" s="47"/>
      <c r="M38" s="47"/>
      <c r="N38" s="47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ht="12.75">
      <c r="A39" s="44" t="s">
        <v>20</v>
      </c>
      <c r="B39" s="45" t="s">
        <v>50</v>
      </c>
      <c r="C39" s="46" t="s">
        <v>20</v>
      </c>
      <c r="D39" s="47"/>
      <c r="E39" s="47"/>
      <c r="F39" s="47"/>
      <c r="G39" s="47"/>
      <c r="H39" s="47"/>
      <c r="I39" s="47"/>
      <c r="J39" s="44" t="s">
        <v>20</v>
      </c>
      <c r="K39" s="46" t="s">
        <v>20</v>
      </c>
      <c r="L39" s="47"/>
      <c r="M39" s="47"/>
      <c r="N39" s="47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ht="102">
      <c r="A40" s="40" t="s">
        <v>125</v>
      </c>
      <c r="B40" s="41" t="s">
        <v>51</v>
      </c>
      <c r="C40" s="42">
        <v>5.8</v>
      </c>
      <c r="D40" s="43">
        <v>12164.2</v>
      </c>
      <c r="E40" s="43" t="s">
        <v>52</v>
      </c>
      <c r="F40" s="43" t="s">
        <v>53</v>
      </c>
      <c r="G40" s="43">
        <v>70552</v>
      </c>
      <c r="H40" s="43" t="s">
        <v>54</v>
      </c>
      <c r="I40" s="43" t="s">
        <v>55</v>
      </c>
      <c r="J40" s="40" t="s">
        <v>56</v>
      </c>
      <c r="K40" s="42" t="s">
        <v>57</v>
      </c>
      <c r="L40" s="43">
        <v>298204</v>
      </c>
      <c r="M40" s="43" t="s">
        <v>58</v>
      </c>
      <c r="N40" s="43" t="s">
        <v>59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ht="25.5">
      <c r="A41" s="44" t="s">
        <v>20</v>
      </c>
      <c r="B41" s="45" t="s">
        <v>60</v>
      </c>
      <c r="C41" s="46" t="s">
        <v>20</v>
      </c>
      <c r="D41" s="47"/>
      <c r="E41" s="47"/>
      <c r="F41" s="47"/>
      <c r="G41" s="47"/>
      <c r="H41" s="47"/>
      <c r="I41" s="47"/>
      <c r="J41" s="44" t="s">
        <v>20</v>
      </c>
      <c r="K41" s="46" t="s">
        <v>20</v>
      </c>
      <c r="L41" s="47"/>
      <c r="M41" s="47"/>
      <c r="N41" s="47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ht="25.5">
      <c r="A42" s="44" t="s">
        <v>20</v>
      </c>
      <c r="B42" s="45" t="s">
        <v>61</v>
      </c>
      <c r="C42" s="46" t="s">
        <v>20</v>
      </c>
      <c r="D42" s="47"/>
      <c r="E42" s="47"/>
      <c r="F42" s="47"/>
      <c r="G42" s="47"/>
      <c r="H42" s="47"/>
      <c r="I42" s="47"/>
      <c r="J42" s="44" t="s">
        <v>20</v>
      </c>
      <c r="K42" s="46" t="s">
        <v>20</v>
      </c>
      <c r="L42" s="47"/>
      <c r="M42" s="47"/>
      <c r="N42" s="47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ht="12.75">
      <c r="A43" s="44" t="s">
        <v>20</v>
      </c>
      <c r="B43" s="45" t="s">
        <v>62</v>
      </c>
      <c r="C43" s="46" t="s">
        <v>20</v>
      </c>
      <c r="D43" s="47"/>
      <c r="E43" s="47"/>
      <c r="F43" s="47"/>
      <c r="G43" s="47"/>
      <c r="H43" s="47"/>
      <c r="I43" s="47"/>
      <c r="J43" s="44" t="s">
        <v>20</v>
      </c>
      <c r="K43" s="46" t="s">
        <v>20</v>
      </c>
      <c r="L43" s="47"/>
      <c r="M43" s="47"/>
      <c r="N43" s="47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114.75">
      <c r="A44" s="40" t="s">
        <v>126</v>
      </c>
      <c r="B44" s="41" t="s">
        <v>63</v>
      </c>
      <c r="C44" s="42">
        <v>-92.8</v>
      </c>
      <c r="D44" s="43">
        <v>28.84</v>
      </c>
      <c r="E44" s="43" t="s">
        <v>64</v>
      </c>
      <c r="F44" s="43"/>
      <c r="G44" s="43">
        <v>-2676</v>
      </c>
      <c r="H44" s="43" t="s">
        <v>65</v>
      </c>
      <c r="I44" s="43"/>
      <c r="J44" s="40" t="s">
        <v>66</v>
      </c>
      <c r="K44" s="42" t="s">
        <v>20</v>
      </c>
      <c r="L44" s="43">
        <v>-6180</v>
      </c>
      <c r="M44" s="43" t="s">
        <v>67</v>
      </c>
      <c r="N44" s="43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89.25">
      <c r="A45" s="40" t="s">
        <v>127</v>
      </c>
      <c r="B45" s="41" t="s">
        <v>68</v>
      </c>
      <c r="C45" s="42">
        <v>-707.6</v>
      </c>
      <c r="D45" s="43">
        <v>87.05</v>
      </c>
      <c r="E45" s="43" t="s">
        <v>69</v>
      </c>
      <c r="F45" s="43"/>
      <c r="G45" s="43">
        <v>-61597</v>
      </c>
      <c r="H45" s="43" t="s">
        <v>70</v>
      </c>
      <c r="I45" s="43"/>
      <c r="J45" s="40" t="s">
        <v>71</v>
      </c>
      <c r="K45" s="42" t="s">
        <v>20</v>
      </c>
      <c r="L45" s="43">
        <v>-231796</v>
      </c>
      <c r="M45" s="43" t="s">
        <v>72</v>
      </c>
      <c r="N45" s="43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102">
      <c r="A46" s="40" t="s">
        <v>128</v>
      </c>
      <c r="B46" s="41" t="s">
        <v>73</v>
      </c>
      <c r="C46" s="42">
        <v>640</v>
      </c>
      <c r="D46" s="43">
        <v>63.34</v>
      </c>
      <c r="E46" s="43" t="s">
        <v>74</v>
      </c>
      <c r="F46" s="43"/>
      <c r="G46" s="43">
        <v>40538</v>
      </c>
      <c r="H46" s="43" t="s">
        <v>75</v>
      </c>
      <c r="I46" s="43"/>
      <c r="J46" s="40" t="s">
        <v>76</v>
      </c>
      <c r="K46" s="42" t="s">
        <v>20</v>
      </c>
      <c r="L46" s="43">
        <v>144717</v>
      </c>
      <c r="M46" s="43" t="s">
        <v>77</v>
      </c>
      <c r="N46" s="43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114.75">
      <c r="A47" s="40" t="s">
        <v>129</v>
      </c>
      <c r="B47" s="41" t="s">
        <v>78</v>
      </c>
      <c r="C47" s="42">
        <v>14</v>
      </c>
      <c r="D47" s="43">
        <v>178.51</v>
      </c>
      <c r="E47" s="43" t="s">
        <v>79</v>
      </c>
      <c r="F47" s="43"/>
      <c r="G47" s="43">
        <v>2499</v>
      </c>
      <c r="H47" s="43" t="s">
        <v>80</v>
      </c>
      <c r="I47" s="43"/>
      <c r="J47" s="40" t="s">
        <v>81</v>
      </c>
      <c r="K47" s="42" t="s">
        <v>20</v>
      </c>
      <c r="L47" s="43">
        <v>6300</v>
      </c>
      <c r="M47" s="43" t="s">
        <v>82</v>
      </c>
      <c r="N47" s="43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114.75">
      <c r="A48" s="40" t="s">
        <v>130</v>
      </c>
      <c r="B48" s="41" t="s">
        <v>83</v>
      </c>
      <c r="C48" s="42">
        <v>0.6</v>
      </c>
      <c r="D48" s="43">
        <v>7262.73</v>
      </c>
      <c r="E48" s="43" t="s">
        <v>84</v>
      </c>
      <c r="F48" s="43">
        <v>93.1</v>
      </c>
      <c r="G48" s="43">
        <v>4358</v>
      </c>
      <c r="H48" s="43" t="s">
        <v>85</v>
      </c>
      <c r="I48" s="43">
        <v>56</v>
      </c>
      <c r="J48" s="40" t="s">
        <v>86</v>
      </c>
      <c r="K48" s="42" t="s">
        <v>87</v>
      </c>
      <c r="L48" s="43">
        <v>31013</v>
      </c>
      <c r="M48" s="43" t="s">
        <v>88</v>
      </c>
      <c r="N48" s="43">
        <v>567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25.5">
      <c r="A49" s="44" t="s">
        <v>20</v>
      </c>
      <c r="B49" s="45" t="s">
        <v>89</v>
      </c>
      <c r="C49" s="46" t="s">
        <v>20</v>
      </c>
      <c r="D49" s="47"/>
      <c r="E49" s="47"/>
      <c r="F49" s="47"/>
      <c r="G49" s="47"/>
      <c r="H49" s="47"/>
      <c r="I49" s="47"/>
      <c r="J49" s="44" t="s">
        <v>20</v>
      </c>
      <c r="K49" s="46" t="s">
        <v>20</v>
      </c>
      <c r="L49" s="47"/>
      <c r="M49" s="47"/>
      <c r="N49" s="47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25.5">
      <c r="A50" s="44" t="s">
        <v>20</v>
      </c>
      <c r="B50" s="45" t="s">
        <v>90</v>
      </c>
      <c r="C50" s="46" t="s">
        <v>20</v>
      </c>
      <c r="D50" s="47"/>
      <c r="E50" s="47"/>
      <c r="F50" s="47"/>
      <c r="G50" s="47"/>
      <c r="H50" s="47"/>
      <c r="I50" s="47"/>
      <c r="J50" s="44" t="s">
        <v>20</v>
      </c>
      <c r="K50" s="46" t="s">
        <v>20</v>
      </c>
      <c r="L50" s="47"/>
      <c r="M50" s="47"/>
      <c r="N50" s="47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12.75">
      <c r="A51" s="44" t="s">
        <v>20</v>
      </c>
      <c r="B51" s="45" t="s">
        <v>91</v>
      </c>
      <c r="C51" s="46" t="s">
        <v>20</v>
      </c>
      <c r="D51" s="47"/>
      <c r="E51" s="47"/>
      <c r="F51" s="47"/>
      <c r="G51" s="47"/>
      <c r="H51" s="47"/>
      <c r="I51" s="47"/>
      <c r="J51" s="44" t="s">
        <v>20</v>
      </c>
      <c r="K51" s="46" t="s">
        <v>20</v>
      </c>
      <c r="L51" s="47"/>
      <c r="M51" s="47"/>
      <c r="N51" s="47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ht="114.75">
      <c r="A52" s="40" t="s">
        <v>131</v>
      </c>
      <c r="B52" s="41" t="s">
        <v>92</v>
      </c>
      <c r="C52" s="42">
        <v>-0.948</v>
      </c>
      <c r="D52" s="43">
        <v>3306.12</v>
      </c>
      <c r="E52" s="43" t="s">
        <v>93</v>
      </c>
      <c r="F52" s="43"/>
      <c r="G52" s="43">
        <v>-3134</v>
      </c>
      <c r="H52" s="43" t="s">
        <v>94</v>
      </c>
      <c r="I52" s="43"/>
      <c r="J52" s="40" t="s">
        <v>95</v>
      </c>
      <c r="K52" s="42" t="s">
        <v>20</v>
      </c>
      <c r="L52" s="43">
        <v>-17950</v>
      </c>
      <c r="M52" s="43" t="s">
        <v>96</v>
      </c>
      <c r="N52" s="43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ht="102">
      <c r="A53" s="40" t="s">
        <v>132</v>
      </c>
      <c r="B53" s="41" t="s">
        <v>73</v>
      </c>
      <c r="C53" s="42">
        <v>66</v>
      </c>
      <c r="D53" s="43">
        <v>80.2</v>
      </c>
      <c r="E53" s="43" t="s">
        <v>97</v>
      </c>
      <c r="F53" s="43"/>
      <c r="G53" s="43">
        <v>5293</v>
      </c>
      <c r="H53" s="43" t="s">
        <v>98</v>
      </c>
      <c r="I53" s="43"/>
      <c r="J53" s="40" t="s">
        <v>76</v>
      </c>
      <c r="K53" s="42" t="s">
        <v>20</v>
      </c>
      <c r="L53" s="43">
        <v>18897</v>
      </c>
      <c r="M53" s="43" t="s">
        <v>99</v>
      </c>
      <c r="N53" s="43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ht="127.5">
      <c r="A54" s="40" t="s">
        <v>133</v>
      </c>
      <c r="B54" s="41" t="s">
        <v>100</v>
      </c>
      <c r="C54" s="42">
        <v>5.5</v>
      </c>
      <c r="D54" s="43">
        <v>3.43</v>
      </c>
      <c r="E54" s="43"/>
      <c r="F54" s="43">
        <v>3.43</v>
      </c>
      <c r="G54" s="43">
        <v>19</v>
      </c>
      <c r="H54" s="43"/>
      <c r="I54" s="43">
        <v>19</v>
      </c>
      <c r="J54" s="40" t="s">
        <v>20</v>
      </c>
      <c r="K54" s="42">
        <v>9.332</v>
      </c>
      <c r="L54" s="43">
        <v>176</v>
      </c>
      <c r="M54" s="43"/>
      <c r="N54" s="43">
        <v>176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ht="12.75">
      <c r="A55" s="44" t="s">
        <v>20</v>
      </c>
      <c r="B55" s="45" t="s">
        <v>101</v>
      </c>
      <c r="C55" s="46" t="s">
        <v>20</v>
      </c>
      <c r="D55" s="47"/>
      <c r="E55" s="47"/>
      <c r="F55" s="47"/>
      <c r="G55" s="47"/>
      <c r="H55" s="47"/>
      <c r="I55" s="47"/>
      <c r="J55" s="44" t="s">
        <v>20</v>
      </c>
      <c r="K55" s="46" t="s">
        <v>20</v>
      </c>
      <c r="L55" s="47"/>
      <c r="M55" s="47"/>
      <c r="N55" s="47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ht="12.75">
      <c r="A56" s="44" t="s">
        <v>20</v>
      </c>
      <c r="B56" s="45" t="s">
        <v>102</v>
      </c>
      <c r="C56" s="46" t="s">
        <v>20</v>
      </c>
      <c r="D56" s="47"/>
      <c r="E56" s="47"/>
      <c r="F56" s="47"/>
      <c r="G56" s="47"/>
      <c r="H56" s="47"/>
      <c r="I56" s="47"/>
      <c r="J56" s="44" t="s">
        <v>20</v>
      </c>
      <c r="K56" s="46" t="s">
        <v>20</v>
      </c>
      <c r="L56" s="47"/>
      <c r="M56" s="47"/>
      <c r="N56" s="47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ht="12.75">
      <c r="A57" s="44" t="s">
        <v>20</v>
      </c>
      <c r="B57" s="45" t="s">
        <v>103</v>
      </c>
      <c r="C57" s="46" t="s">
        <v>20</v>
      </c>
      <c r="D57" s="47"/>
      <c r="E57" s="47"/>
      <c r="F57" s="47"/>
      <c r="G57" s="47"/>
      <c r="H57" s="47"/>
      <c r="I57" s="47"/>
      <c r="J57" s="44" t="s">
        <v>20</v>
      </c>
      <c r="K57" s="46" t="s">
        <v>20</v>
      </c>
      <c r="L57" s="47"/>
      <c r="M57" s="47"/>
      <c r="N57" s="47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ht="127.5">
      <c r="A58" s="40" t="s">
        <v>134</v>
      </c>
      <c r="B58" s="41" t="s">
        <v>104</v>
      </c>
      <c r="C58" s="42">
        <v>5.5</v>
      </c>
      <c r="D58" s="43">
        <v>11.56</v>
      </c>
      <c r="E58" s="43"/>
      <c r="F58" s="43">
        <v>11.56</v>
      </c>
      <c r="G58" s="43">
        <v>64</v>
      </c>
      <c r="H58" s="43"/>
      <c r="I58" s="43">
        <v>64</v>
      </c>
      <c r="J58" s="40" t="s">
        <v>20</v>
      </c>
      <c r="K58" s="42">
        <v>9.38</v>
      </c>
      <c r="L58" s="43">
        <v>596</v>
      </c>
      <c r="M58" s="43"/>
      <c r="N58" s="43">
        <v>596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ht="12.75">
      <c r="A59" s="44" t="s">
        <v>20</v>
      </c>
      <c r="B59" s="45" t="s">
        <v>101</v>
      </c>
      <c r="C59" s="46" t="s">
        <v>20</v>
      </c>
      <c r="D59" s="47"/>
      <c r="E59" s="47"/>
      <c r="F59" s="47"/>
      <c r="G59" s="47"/>
      <c r="H59" s="47"/>
      <c r="I59" s="47"/>
      <c r="J59" s="44" t="s">
        <v>20</v>
      </c>
      <c r="K59" s="46" t="s">
        <v>20</v>
      </c>
      <c r="L59" s="47"/>
      <c r="M59" s="47"/>
      <c r="N59" s="47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ht="12.75">
      <c r="A60" s="44" t="s">
        <v>20</v>
      </c>
      <c r="B60" s="45" t="s">
        <v>102</v>
      </c>
      <c r="C60" s="46" t="s">
        <v>20</v>
      </c>
      <c r="D60" s="47"/>
      <c r="E60" s="47"/>
      <c r="F60" s="47"/>
      <c r="G60" s="47"/>
      <c r="H60" s="47"/>
      <c r="I60" s="47"/>
      <c r="J60" s="44" t="s">
        <v>20</v>
      </c>
      <c r="K60" s="46" t="s">
        <v>20</v>
      </c>
      <c r="L60" s="47"/>
      <c r="M60" s="47"/>
      <c r="N60" s="47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ht="12.75">
      <c r="A61" s="44" t="s">
        <v>20</v>
      </c>
      <c r="B61" s="45" t="s">
        <v>105</v>
      </c>
      <c r="C61" s="46" t="s">
        <v>20</v>
      </c>
      <c r="D61" s="47"/>
      <c r="E61" s="47"/>
      <c r="F61" s="47"/>
      <c r="G61" s="47"/>
      <c r="H61" s="47"/>
      <c r="I61" s="47"/>
      <c r="J61" s="44" t="s">
        <v>20</v>
      </c>
      <c r="K61" s="46" t="s">
        <v>20</v>
      </c>
      <c r="L61" s="47"/>
      <c r="M61" s="47"/>
      <c r="N61" s="47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ht="38.25">
      <c r="A62" s="72" t="s">
        <v>106</v>
      </c>
      <c r="B62" s="73"/>
      <c r="C62" s="73"/>
      <c r="D62" s="73"/>
      <c r="E62" s="73"/>
      <c r="F62" s="73"/>
      <c r="G62" s="51">
        <v>82914</v>
      </c>
      <c r="H62" s="43" t="s">
        <v>107</v>
      </c>
      <c r="I62" s="43" t="s">
        <v>108</v>
      </c>
      <c r="J62" s="40" t="s">
        <v>20</v>
      </c>
      <c r="K62" s="42" t="s">
        <v>20</v>
      </c>
      <c r="L62" s="51">
        <v>449684</v>
      </c>
      <c r="M62" s="43" t="s">
        <v>109</v>
      </c>
      <c r="N62" s="43" t="s">
        <v>110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ht="12.75">
      <c r="A63" s="72" t="s">
        <v>111</v>
      </c>
      <c r="B63" s="73"/>
      <c r="C63" s="73"/>
      <c r="D63" s="73"/>
      <c r="E63" s="73"/>
      <c r="F63" s="73"/>
      <c r="G63" s="51"/>
      <c r="H63" s="43"/>
      <c r="I63" s="43"/>
      <c r="J63" s="40" t="s">
        <v>20</v>
      </c>
      <c r="K63" s="42" t="s">
        <v>20</v>
      </c>
      <c r="L63" s="51"/>
      <c r="M63" s="43"/>
      <c r="N63" s="43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ht="12.75">
      <c r="A64" s="72" t="s">
        <v>112</v>
      </c>
      <c r="B64" s="73"/>
      <c r="C64" s="73"/>
      <c r="D64" s="73"/>
      <c r="E64" s="73"/>
      <c r="F64" s="73"/>
      <c r="G64" s="51">
        <v>5228</v>
      </c>
      <c r="H64" s="43"/>
      <c r="I64" s="43"/>
      <c r="J64" s="40" t="s">
        <v>20</v>
      </c>
      <c r="K64" s="42" t="s">
        <v>20</v>
      </c>
      <c r="L64" s="51">
        <v>110257</v>
      </c>
      <c r="M64" s="43"/>
      <c r="N64" s="43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ht="12.75">
      <c r="A65" s="72" t="s">
        <v>113</v>
      </c>
      <c r="B65" s="73"/>
      <c r="C65" s="73"/>
      <c r="D65" s="73"/>
      <c r="E65" s="73"/>
      <c r="F65" s="73"/>
      <c r="G65" s="51">
        <v>76405</v>
      </c>
      <c r="H65" s="43"/>
      <c r="I65" s="43"/>
      <c r="J65" s="40" t="s">
        <v>20</v>
      </c>
      <c r="K65" s="42" t="s">
        <v>20</v>
      </c>
      <c r="L65" s="51">
        <v>329961</v>
      </c>
      <c r="M65" s="43"/>
      <c r="N65" s="43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ht="12.75">
      <c r="A66" s="72" t="s">
        <v>114</v>
      </c>
      <c r="B66" s="73"/>
      <c r="C66" s="73"/>
      <c r="D66" s="73"/>
      <c r="E66" s="73"/>
      <c r="F66" s="73"/>
      <c r="G66" s="51">
        <v>1380</v>
      </c>
      <c r="H66" s="43"/>
      <c r="I66" s="43"/>
      <c r="J66" s="40" t="s">
        <v>20</v>
      </c>
      <c r="K66" s="42" t="s">
        <v>20</v>
      </c>
      <c r="L66" s="51">
        <v>11539</v>
      </c>
      <c r="M66" s="43"/>
      <c r="N66" s="43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ht="12.75">
      <c r="A67" s="77" t="s">
        <v>115</v>
      </c>
      <c r="B67" s="78"/>
      <c r="C67" s="78"/>
      <c r="D67" s="78"/>
      <c r="E67" s="78"/>
      <c r="F67" s="78"/>
      <c r="G67" s="52">
        <v>5357</v>
      </c>
      <c r="H67" s="48"/>
      <c r="I67" s="48"/>
      <c r="J67" s="49" t="s">
        <v>20</v>
      </c>
      <c r="K67" s="50" t="s">
        <v>20</v>
      </c>
      <c r="L67" s="52">
        <v>90161</v>
      </c>
      <c r="M67" s="48"/>
      <c r="N67" s="48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ht="12.75">
      <c r="A68" s="77" t="s">
        <v>116</v>
      </c>
      <c r="B68" s="78"/>
      <c r="C68" s="78"/>
      <c r="D68" s="78"/>
      <c r="E68" s="78"/>
      <c r="F68" s="78"/>
      <c r="G68" s="52">
        <v>2948</v>
      </c>
      <c r="H68" s="48"/>
      <c r="I68" s="48"/>
      <c r="J68" s="49" t="s">
        <v>20</v>
      </c>
      <c r="K68" s="50" t="s">
        <v>20</v>
      </c>
      <c r="L68" s="52">
        <v>45092</v>
      </c>
      <c r="M68" s="48"/>
      <c r="N68" s="48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ht="12.75">
      <c r="A69" s="72" t="s">
        <v>117</v>
      </c>
      <c r="B69" s="73"/>
      <c r="C69" s="73"/>
      <c r="D69" s="73"/>
      <c r="E69" s="73"/>
      <c r="F69" s="73"/>
      <c r="G69" s="51">
        <v>91219</v>
      </c>
      <c r="H69" s="43"/>
      <c r="I69" s="43"/>
      <c r="J69" s="40" t="s">
        <v>20</v>
      </c>
      <c r="K69" s="42" t="s">
        <v>20</v>
      </c>
      <c r="L69" s="51">
        <v>584937</v>
      </c>
      <c r="M69" s="43"/>
      <c r="N69" s="43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ht="12.75">
      <c r="A70" s="72" t="s">
        <v>118</v>
      </c>
      <c r="B70" s="73"/>
      <c r="C70" s="73"/>
      <c r="D70" s="73"/>
      <c r="E70" s="73"/>
      <c r="F70" s="73"/>
      <c r="G70" s="51">
        <v>14228</v>
      </c>
      <c r="H70" s="43"/>
      <c r="I70" s="43"/>
      <c r="J70" s="40" t="s">
        <v>20</v>
      </c>
      <c r="K70" s="42" t="s">
        <v>20</v>
      </c>
      <c r="L70" s="51">
        <v>65063</v>
      </c>
      <c r="M70" s="43"/>
      <c r="N70" s="43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ht="12.75">
      <c r="A71" s="77" t="s">
        <v>119</v>
      </c>
      <c r="B71" s="78"/>
      <c r="C71" s="78"/>
      <c r="D71" s="78"/>
      <c r="E71" s="78"/>
      <c r="F71" s="78"/>
      <c r="G71" s="52">
        <v>105447</v>
      </c>
      <c r="H71" s="48"/>
      <c r="I71" s="48"/>
      <c r="J71" s="49" t="s">
        <v>20</v>
      </c>
      <c r="K71" s="50" t="s">
        <v>20</v>
      </c>
      <c r="L71" s="52">
        <v>650000</v>
      </c>
      <c r="M71" s="48"/>
      <c r="N71" s="48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:43" ht="12.75">
      <c r="A72" s="36"/>
      <c r="B72" s="37"/>
      <c r="C72" s="38"/>
      <c r="D72" s="39"/>
      <c r="E72" s="39"/>
      <c r="F72" s="39"/>
      <c r="G72" s="39"/>
      <c r="H72" s="39"/>
      <c r="I72" s="39"/>
      <c r="J72" s="36"/>
      <c r="K72" s="38"/>
      <c r="L72" s="39"/>
      <c r="M72" s="39"/>
      <c r="N72" s="3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5:43" ht="12.75"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ht="12.75">
      <c r="A74" s="33" t="s">
        <v>135</v>
      </c>
      <c r="D74" s="34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 ht="12.75">
      <c r="A75" s="35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ht="12.75">
      <c r="A76" s="33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5:43" ht="12.75"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5:43" ht="12.75"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5:43" ht="12.75"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5:43" ht="12.75"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5:43" ht="12.75"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5:43" ht="12.75"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5:43" ht="12.75"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5:43" ht="12.75"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5:43" ht="12.75"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5:43" ht="12.75"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5:43" ht="12.75"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5:43" ht="12.75"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5:43" ht="12.75"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5:43" ht="12.75"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5:43" ht="12.75"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5:43" ht="12.75"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5:43" ht="12.75"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5:43" ht="12.75"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5:43" ht="12.75"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5:43" ht="12.75"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5:43" ht="12.75"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5:43" ht="12.75"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5:43" ht="12.75"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5:43" ht="12.75"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5:43" ht="12.75"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5:43" ht="12.75"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5:43" ht="12.75"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5:43" ht="12.75"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5:43" ht="12.75"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5:43" ht="12.75"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5:43" ht="12.75"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5:43" ht="12.75"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5:43" ht="12.75"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5:43" ht="12.75"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5:43" ht="12.75"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5:43" ht="12.75"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5:43" ht="12.75"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5:43" ht="12.75"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5:43" ht="12.75"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5:43" ht="12.75"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5:43" ht="12.75"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5:43" ht="12.75"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5:43" ht="12.75"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5:43" ht="12.75"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5:43" ht="12.75"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5:43" ht="12.75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5:43" ht="12.75"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5:43" ht="12.75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5:43" ht="12.75"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5:43" ht="12.75"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5:43" ht="12.75"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5:43" ht="12.75"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5:43" ht="12.75"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5:43" ht="12.75"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5:43" ht="12.75"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5:43" ht="12.75"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5:43" ht="12.75"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5:43" ht="12.75"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5:43" ht="12.75"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5:43" ht="12.75"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5:43" ht="12.75"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5:43" ht="12.75"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5:43" ht="12.75"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5:43" ht="12.75"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5:43" ht="12.75"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5:43" ht="12.75"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5:43" ht="12.75"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5:43" ht="12.75"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5:43" ht="12.75"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5:43" ht="12.75"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5:43" ht="12.75"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5:43" ht="12.75"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5:43" ht="12.75"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5:43" ht="12.75"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5:43" ht="12.75"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5:43" ht="12.75"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5:43" ht="12.7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5:43" ht="12.7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5:43" ht="12.7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5:43" ht="12.7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5:43" ht="12.7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5:43" ht="12.7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5:43" ht="12.7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5:43" ht="12.7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5:43" ht="12.7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5:43" ht="12.7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5:43" ht="12.7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5:43" ht="12.7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5:43" ht="12.7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5:43" ht="12.7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5:43" ht="12.7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5:43" ht="12.7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5:43" ht="12.7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5:43" ht="12.7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5:43" ht="12.7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5:43" ht="12.7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5:43" ht="12.7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5:43" ht="12.7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5:43" ht="12.7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5:43" ht="12.7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5:43" ht="12.7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5:43" ht="12.7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5:43" ht="12.7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5:43" ht="12.7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5:43" ht="12.7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5:43" ht="12.7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5:43" ht="12.7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5:43" ht="12.7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5:43" ht="12.7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5:43" ht="12.7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5:43" ht="12.7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5:43" ht="12.7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5:43" ht="12.7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5:43" ht="12.7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5:43" ht="12.7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5:43" ht="12.7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5:43" ht="12.7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5:43" ht="12.7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5:43" ht="12.7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5:43" ht="12.7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5:43" ht="12.7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5:43" ht="12.7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5:43" ht="12.7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5:43" ht="12.7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5:43" ht="12.7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5:43" ht="12.7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5:43" ht="12.7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5:43" ht="12.7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5:43" ht="12.7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5:43" ht="12.7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5:43" ht="12.7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5:43" ht="12.7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5:43" ht="12.7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5:43" ht="12.7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5:43" ht="12.7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5:43" ht="12.7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5:43" ht="12.7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5:43" ht="12.7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5:43" ht="12.7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5:43" ht="12.7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5:43" ht="12.7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5:43" ht="12.7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5:43" ht="12.7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5:43" ht="12.7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5:43" ht="12.7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5:43" ht="12.7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5:43" ht="12.7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5:43" ht="12.7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5:43" ht="12.7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5:43" ht="12.7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5:43" ht="12.7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5:43" ht="12.7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5:43" ht="12.7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5:43" ht="12.7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5:43" ht="12.7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5:43" ht="12.7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5:43" ht="12.7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5:43" ht="12.7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5:43" ht="12.7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5:43" ht="12.7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5:43" ht="12.7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5:43" ht="12.7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5:43" ht="12.7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5:43" ht="12.7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5:43" ht="12.7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5:43" ht="12.7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5:43" ht="12.7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5:43" ht="12.7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5:43" ht="12.7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5:43" ht="12.7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5:43" ht="12.7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5:43" ht="12.7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5:43" ht="12.7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5:43" ht="12.7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5:43" ht="12.7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5:43" ht="12.7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5:43" ht="12.7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5:43" ht="12.7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5:43" ht="12.7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5:43" ht="12.7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5:43" ht="12.7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5:43" ht="12.7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5:43" ht="12.7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5:43" ht="12.7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5:43" ht="12.7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5:43" ht="12.7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5:43" ht="12.7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5:43" ht="12.7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5:43" ht="12.7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5:43" ht="12.7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5:43" ht="12.7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5:43" ht="12.7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5:43" ht="12.7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5:43" ht="12.7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5:43" ht="12.7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5:43" ht="12.7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5:43" ht="12.7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5:43" ht="12.7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5:43" ht="12.7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5:43" ht="12.7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5:43" ht="12.7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5:43" ht="12.7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5:43" ht="12.7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5:43" ht="12.7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5:43" ht="12.7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5:43" ht="12.7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5:43" ht="12.7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5:43" ht="12.7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5:43" ht="12.7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5:43" ht="12.7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5:43" ht="12.7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5:43" ht="12.7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5:43" ht="12.7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5:43" ht="12.7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5:43" ht="12.7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5:43" ht="12.7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5:43" ht="12.7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5:43" ht="12.7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5:43" ht="12.7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5:43" ht="12.7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5:43" ht="12.7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5:43" ht="12.7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5:43" ht="12.7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5:43" ht="12.7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5:43" ht="12.7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5:43" ht="12.7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5:43" ht="12.7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5:43" ht="12.7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5:43" ht="12.7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5:43" ht="12.7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5:43" ht="12.7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5:43" ht="12.7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5:43" ht="12.7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5:43" ht="12.7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5:43" ht="12.7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5:43" ht="12.7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5:43" ht="12.7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5:43" ht="12.7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5:43" ht="12.7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5:43" ht="12.7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5:43" ht="12.7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5:43" ht="12.7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5:43" ht="12.7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5:43" ht="12.7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5:43" ht="12.75"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5:43" ht="12.75"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5:43" ht="12.75"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5:43" ht="12.75"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5:43" ht="12.75"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5:43" ht="12.75"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5:43" ht="12.75"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5:43" ht="12.75"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5:43" ht="12.75"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5:43" ht="12.75"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5:43" ht="12.75"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5:43" ht="12.75"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5:43" ht="12.75"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5:43" ht="12.75"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5:43" ht="12.75"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5:43" ht="12.75"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5:43" ht="12.75"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5:43" ht="12.75"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5:43" ht="12.75"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5:43" ht="12.75"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5:43" ht="12.75"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5:43" ht="12.75"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5:43" ht="12.75"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5:43" ht="12.75"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5:43" ht="12.75"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5:43" ht="12.75"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5:43" ht="12.75"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5:43" ht="12.75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5:43" ht="12.75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5:43" ht="12.75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5:43" ht="12.75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5:43" ht="12.75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5:43" ht="12.75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5:43" ht="12.75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5:43" ht="12.75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5:43" ht="12.75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5:43" ht="12.75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5:43" ht="12.75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5:43" ht="12.75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5:43" ht="12.75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5:43" ht="12.75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5:43" ht="12.75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5:43" ht="12.75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5:43" ht="12.75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5:43" ht="12.75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5:43" ht="12.75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5:43" ht="12.75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5:43" ht="12.75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5:43" ht="12.75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5:43" ht="12.75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5:43" ht="12.75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5:43" ht="12.75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5:43" ht="12.75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5:43" ht="12.75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5:43" ht="12.75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5:43" ht="12.75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5:43" ht="12.75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5:43" ht="12.75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5:43" ht="12.75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5:43" ht="12.75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5:43" ht="12.75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5:43" ht="12.75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5:43" ht="12.75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5:43" ht="12.75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5:43" ht="12.75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5:43" ht="12.75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5:43" ht="12.75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5:43" ht="12.75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5:43" ht="12.75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5:43" ht="12.75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5:43" ht="12.75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5:43" ht="12.75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5:43" ht="12.75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5:43" ht="12.75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5:43" ht="12.75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5:43" ht="12.75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5:43" ht="12.75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5:43" ht="12.75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5:43" ht="12.75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5:43" ht="12.75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5:43" ht="12.75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5:43" ht="12.75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5:43" ht="12.75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5:43" ht="12.75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5:43" ht="12.75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5:43" ht="12.75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5:43" ht="12.75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5:43" ht="12.75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5:43" ht="12.75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5:43" ht="12.75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5:43" ht="12.75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5:43" ht="12.75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5:43" ht="12.75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5:43" ht="12.75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5:43" ht="12.75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5:43" ht="12.75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5:43" ht="12.75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5:43" ht="12.75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5:43" ht="12.75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5:43" ht="12.75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5:43" ht="12.75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5:43" ht="12.75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5:43" ht="12.75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5:43" ht="12.75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5:43" ht="12.75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5:43" ht="12.75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5:43" ht="12.75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5:43" ht="12.75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5:43" ht="12.75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5:43" ht="12.75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5:43" ht="12.75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5:43" ht="12.75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5:43" ht="12.75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5:43" ht="12.75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5:43" ht="12.75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5:43" ht="12.75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5:43" ht="12.75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5:43" ht="12.75"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5:43" ht="12.75"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5:43" ht="12.75"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5:43" ht="12.75"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5:19" ht="12.75">
      <c r="O442" s="9"/>
      <c r="P442" s="9"/>
      <c r="Q442" s="9"/>
      <c r="R442" s="9"/>
      <c r="S442" s="9"/>
    </row>
    <row r="443" spans="15:19" ht="12.75">
      <c r="O443" s="9"/>
      <c r="P443" s="9"/>
      <c r="Q443" s="9"/>
      <c r="R443" s="9"/>
      <c r="S443" s="9"/>
    </row>
    <row r="444" spans="15:19" ht="12.75">
      <c r="O444" s="9"/>
      <c r="P444" s="9"/>
      <c r="Q444" s="9"/>
      <c r="R444" s="9"/>
      <c r="S444" s="9"/>
    </row>
    <row r="445" spans="15:19" ht="12.75">
      <c r="O445" s="9"/>
      <c r="P445" s="9"/>
      <c r="Q445" s="9"/>
      <c r="R445" s="9"/>
      <c r="S445" s="9"/>
    </row>
    <row r="446" spans="15:19" ht="12.75">
      <c r="O446" s="9"/>
      <c r="P446" s="9"/>
      <c r="Q446" s="9"/>
      <c r="R446" s="9"/>
      <c r="S446" s="9"/>
    </row>
    <row r="447" spans="15:19" ht="12.75">
      <c r="O447" s="9"/>
      <c r="P447" s="9"/>
      <c r="Q447" s="9"/>
      <c r="R447" s="9"/>
      <c r="S447" s="9"/>
    </row>
    <row r="448" spans="15:19" ht="12.75">
      <c r="O448" s="9"/>
      <c r="P448" s="9"/>
      <c r="Q448" s="9"/>
      <c r="R448" s="9"/>
      <c r="S448" s="9"/>
    </row>
    <row r="449" spans="15:19" ht="12.75">
      <c r="O449" s="9"/>
      <c r="P449" s="9"/>
      <c r="Q449" s="9"/>
      <c r="R449" s="9"/>
      <c r="S449" s="9"/>
    </row>
    <row r="450" spans="15:19" ht="12.75">
      <c r="O450" s="9"/>
      <c r="P450" s="9"/>
      <c r="Q450" s="9"/>
      <c r="R450" s="9"/>
      <c r="S450" s="9"/>
    </row>
    <row r="451" spans="15:19" ht="12.75">
      <c r="O451" s="9"/>
      <c r="P451" s="9"/>
      <c r="Q451" s="9"/>
      <c r="R451" s="9"/>
      <c r="S451" s="9"/>
    </row>
    <row r="452" spans="15:19" ht="12.75">
      <c r="O452" s="9"/>
      <c r="P452" s="9"/>
      <c r="Q452" s="9"/>
      <c r="R452" s="9"/>
      <c r="S452" s="9"/>
    </row>
    <row r="453" spans="15:19" ht="12.75">
      <c r="O453" s="9"/>
      <c r="P453" s="9"/>
      <c r="Q453" s="9"/>
      <c r="R453" s="9"/>
      <c r="S453" s="9"/>
    </row>
    <row r="454" spans="15:19" ht="12.75">
      <c r="O454" s="9"/>
      <c r="P454" s="9"/>
      <c r="Q454" s="9"/>
      <c r="R454" s="9"/>
      <c r="S454" s="9"/>
    </row>
    <row r="455" spans="15:19" ht="12.75">
      <c r="O455" s="9"/>
      <c r="P455" s="9"/>
      <c r="Q455" s="9"/>
      <c r="R455" s="9"/>
      <c r="S455" s="9"/>
    </row>
    <row r="456" spans="15:19" ht="12.75">
      <c r="O456" s="9"/>
      <c r="P456" s="9"/>
      <c r="Q456" s="9"/>
      <c r="R456" s="9"/>
      <c r="S456" s="9"/>
    </row>
    <row r="457" spans="15:19" ht="12.75">
      <c r="O457" s="9"/>
      <c r="P457" s="9"/>
      <c r="Q457" s="9"/>
      <c r="R457" s="9"/>
      <c r="S457" s="9"/>
    </row>
    <row r="458" spans="15:19" ht="12.75">
      <c r="O458" s="9"/>
      <c r="P458" s="9"/>
      <c r="Q458" s="9"/>
      <c r="R458" s="9"/>
      <c r="S458" s="9"/>
    </row>
    <row r="459" spans="15:19" ht="12.75">
      <c r="O459" s="9"/>
      <c r="P459" s="9"/>
      <c r="Q459" s="9"/>
      <c r="R459" s="9"/>
      <c r="S459" s="9"/>
    </row>
    <row r="460" spans="15:19" ht="12.75">
      <c r="O460" s="9"/>
      <c r="P460" s="9"/>
      <c r="Q460" s="9"/>
      <c r="R460" s="9"/>
      <c r="S460" s="9"/>
    </row>
    <row r="461" spans="15:19" ht="12.75">
      <c r="O461" s="9"/>
      <c r="P461" s="9"/>
      <c r="Q461" s="9"/>
      <c r="R461" s="9"/>
      <c r="S461" s="9"/>
    </row>
    <row r="462" spans="15:19" ht="12.75">
      <c r="O462" s="9"/>
      <c r="P462" s="9"/>
      <c r="Q462" s="9"/>
      <c r="R462" s="9"/>
      <c r="S462" s="9"/>
    </row>
    <row r="463" spans="15:19" ht="12.75">
      <c r="O463" s="9"/>
      <c r="P463" s="9"/>
      <c r="Q463" s="9"/>
      <c r="R463" s="9"/>
      <c r="S463" s="9"/>
    </row>
    <row r="464" spans="15:19" ht="12.75">
      <c r="O464" s="9"/>
      <c r="P464" s="9"/>
      <c r="Q464" s="9"/>
      <c r="R464" s="9"/>
      <c r="S464" s="9"/>
    </row>
    <row r="465" spans="15:19" ht="12.75">
      <c r="O465" s="9"/>
      <c r="P465" s="9"/>
      <c r="Q465" s="9"/>
      <c r="R465" s="9"/>
      <c r="S465" s="9"/>
    </row>
    <row r="466" spans="15:19" ht="12.75">
      <c r="O466" s="9"/>
      <c r="P466" s="9"/>
      <c r="Q466" s="9"/>
      <c r="R466" s="9"/>
      <c r="S466" s="9"/>
    </row>
    <row r="467" spans="15:19" ht="12.75">
      <c r="O467" s="9"/>
      <c r="P467" s="9"/>
      <c r="Q467" s="9"/>
      <c r="R467" s="9"/>
      <c r="S467" s="9"/>
    </row>
    <row r="468" spans="15:19" ht="12.75">
      <c r="O468" s="9"/>
      <c r="P468" s="9"/>
      <c r="Q468" s="9"/>
      <c r="R468" s="9"/>
      <c r="S468" s="9"/>
    </row>
    <row r="469" spans="15:19" ht="12.75">
      <c r="O469" s="9"/>
      <c r="P469" s="9"/>
      <c r="Q469" s="9"/>
      <c r="R469" s="9"/>
      <c r="S469" s="9"/>
    </row>
    <row r="470" spans="15:19" ht="12.75">
      <c r="O470" s="9"/>
      <c r="P470" s="9"/>
      <c r="Q470" s="9"/>
      <c r="R470" s="9"/>
      <c r="S470" s="9"/>
    </row>
    <row r="471" spans="15:19" ht="12.75">
      <c r="O471" s="9"/>
      <c r="P471" s="9"/>
      <c r="Q471" s="9"/>
      <c r="R471" s="9"/>
      <c r="S471" s="9"/>
    </row>
    <row r="472" spans="15:19" ht="12.75">
      <c r="O472" s="9"/>
      <c r="P472" s="9"/>
      <c r="Q472" s="9"/>
      <c r="R472" s="9"/>
      <c r="S472" s="9"/>
    </row>
    <row r="473" spans="15:19" ht="12.75">
      <c r="O473" s="9"/>
      <c r="P473" s="9"/>
      <c r="Q473" s="9"/>
      <c r="R473" s="9"/>
      <c r="S473" s="9"/>
    </row>
    <row r="474" spans="15:19" ht="12.75">
      <c r="O474" s="9"/>
      <c r="P474" s="9"/>
      <c r="Q474" s="9"/>
      <c r="R474" s="9"/>
      <c r="S474" s="9"/>
    </row>
    <row r="475" spans="15:19" ht="12.75">
      <c r="O475" s="9"/>
      <c r="P475" s="9"/>
      <c r="Q475" s="9"/>
      <c r="R475" s="9"/>
      <c r="S475" s="9"/>
    </row>
    <row r="476" spans="15:19" ht="12.75">
      <c r="O476" s="9"/>
      <c r="P476" s="9"/>
      <c r="Q476" s="9"/>
      <c r="R476" s="9"/>
      <c r="S476" s="9"/>
    </row>
    <row r="477" spans="15:19" ht="12.75">
      <c r="O477" s="9"/>
      <c r="P477" s="9"/>
      <c r="Q477" s="9"/>
      <c r="R477" s="9"/>
      <c r="S477" s="9"/>
    </row>
    <row r="478" spans="15:19" ht="12.75">
      <c r="O478" s="9"/>
      <c r="P478" s="9"/>
      <c r="Q478" s="9"/>
      <c r="R478" s="9"/>
      <c r="S478" s="9"/>
    </row>
    <row r="479" spans="15:19" ht="12.75">
      <c r="O479" s="9"/>
      <c r="P479" s="9"/>
      <c r="Q479" s="9"/>
      <c r="R479" s="9"/>
      <c r="S479" s="9"/>
    </row>
    <row r="480" spans="15:19" ht="12.75">
      <c r="O480" s="9"/>
      <c r="P480" s="9"/>
      <c r="Q480" s="9"/>
      <c r="R480" s="9"/>
      <c r="S480" s="9"/>
    </row>
    <row r="481" spans="15:19" ht="12.75">
      <c r="O481" s="9"/>
      <c r="P481" s="9"/>
      <c r="Q481" s="9"/>
      <c r="R481" s="9"/>
      <c r="S481" s="9"/>
    </row>
    <row r="482" spans="15:19" ht="12.75">
      <c r="O482" s="9"/>
      <c r="P482" s="9"/>
      <c r="Q482" s="9"/>
      <c r="R482" s="9"/>
      <c r="S482" s="9"/>
    </row>
    <row r="483" spans="15:19" ht="12.75">
      <c r="O483" s="9"/>
      <c r="P483" s="9"/>
      <c r="Q483" s="9"/>
      <c r="R483" s="9"/>
      <c r="S483" s="9"/>
    </row>
    <row r="484" spans="15:19" ht="12.75">
      <c r="O484" s="9"/>
      <c r="P484" s="9"/>
      <c r="Q484" s="9"/>
      <c r="R484" s="9"/>
      <c r="S484" s="9"/>
    </row>
    <row r="485" spans="15:19" ht="12.75">
      <c r="O485" s="9"/>
      <c r="P485" s="9"/>
      <c r="Q485" s="9"/>
      <c r="R485" s="9"/>
      <c r="S485" s="9"/>
    </row>
    <row r="486" spans="15:19" ht="12.75">
      <c r="O486" s="9"/>
      <c r="P486" s="9"/>
      <c r="Q486" s="9"/>
      <c r="R486" s="9"/>
      <c r="S486" s="9"/>
    </row>
    <row r="487" spans="15:19" ht="12.75">
      <c r="O487" s="9"/>
      <c r="P487" s="9"/>
      <c r="Q487" s="9"/>
      <c r="R487" s="9"/>
      <c r="S487" s="9"/>
    </row>
    <row r="488" spans="15:19" ht="12.75">
      <c r="O488" s="9"/>
      <c r="P488" s="9"/>
      <c r="Q488" s="9"/>
      <c r="R488" s="9"/>
      <c r="S488" s="9"/>
    </row>
    <row r="489" spans="15:19" ht="12.75">
      <c r="O489" s="9"/>
      <c r="P489" s="9"/>
      <c r="Q489" s="9"/>
      <c r="R489" s="9"/>
      <c r="S489" s="9"/>
    </row>
    <row r="490" spans="15:19" ht="12.75">
      <c r="O490" s="9"/>
      <c r="P490" s="9"/>
      <c r="Q490" s="9"/>
      <c r="R490" s="9"/>
      <c r="S490" s="9"/>
    </row>
    <row r="491" spans="15:19" ht="12.75">
      <c r="O491" s="9"/>
      <c r="P491" s="9"/>
      <c r="Q491" s="9"/>
      <c r="R491" s="9"/>
      <c r="S491" s="9"/>
    </row>
    <row r="492" spans="15:19" ht="12.75">
      <c r="O492" s="9"/>
      <c r="P492" s="9"/>
      <c r="Q492" s="9"/>
      <c r="R492" s="9"/>
      <c r="S492" s="9"/>
    </row>
    <row r="493" spans="15:19" ht="12.75">
      <c r="O493" s="9"/>
      <c r="P493" s="9"/>
      <c r="Q493" s="9"/>
      <c r="R493" s="9"/>
      <c r="S493" s="9"/>
    </row>
    <row r="494" spans="15:19" ht="12.75">
      <c r="O494" s="9"/>
      <c r="P494" s="9"/>
      <c r="Q494" s="9"/>
      <c r="R494" s="9"/>
      <c r="S494" s="9"/>
    </row>
    <row r="495" spans="15:19" ht="12.75">
      <c r="O495" s="9"/>
      <c r="P495" s="9"/>
      <c r="Q495" s="9"/>
      <c r="R495" s="9"/>
      <c r="S495" s="9"/>
    </row>
    <row r="496" spans="15:19" ht="12.75">
      <c r="O496" s="9"/>
      <c r="P496" s="9"/>
      <c r="Q496" s="9"/>
      <c r="R496" s="9"/>
      <c r="S496" s="9"/>
    </row>
    <row r="497" spans="15:19" ht="12.75">
      <c r="O497" s="9"/>
      <c r="P497" s="9"/>
      <c r="Q497" s="9"/>
      <c r="R497" s="9"/>
      <c r="S497" s="9"/>
    </row>
    <row r="498" spans="15:17" ht="12.75">
      <c r="O498" s="9"/>
      <c r="P498" s="9"/>
      <c r="Q498" s="9"/>
    </row>
    <row r="499" spans="15:17" ht="12.75">
      <c r="O499" s="9"/>
      <c r="P499" s="9"/>
      <c r="Q499" s="9"/>
    </row>
    <row r="500" spans="15:17" ht="12.75">
      <c r="O500" s="9"/>
      <c r="P500" s="9"/>
      <c r="Q500" s="9"/>
    </row>
    <row r="501" spans="15:17" ht="12.75">
      <c r="O501" s="9"/>
      <c r="P501" s="9"/>
      <c r="Q501" s="9"/>
    </row>
  </sheetData>
  <sheetProtection/>
  <mergeCells count="32">
    <mergeCell ref="A71:F71"/>
    <mergeCell ref="A67:F67"/>
    <mergeCell ref="A68:F68"/>
    <mergeCell ref="A63:F63"/>
    <mergeCell ref="A64:F64"/>
    <mergeCell ref="A65:F65"/>
    <mergeCell ref="A66:F66"/>
    <mergeCell ref="A69:F69"/>
    <mergeCell ref="A70:F70"/>
    <mergeCell ref="A27:N27"/>
    <mergeCell ref="A62:F62"/>
    <mergeCell ref="A9:N9"/>
    <mergeCell ref="A12:N12"/>
    <mergeCell ref="A14:N14"/>
    <mergeCell ref="A22:A24"/>
    <mergeCell ref="B22:B24"/>
    <mergeCell ref="O22:O24"/>
    <mergeCell ref="K17:L17"/>
    <mergeCell ref="K19:L19"/>
    <mergeCell ref="K18:L18"/>
    <mergeCell ref="J22:K22"/>
    <mergeCell ref="A26:N26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41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 Р.Г.</dc:creator>
  <cp:keywords/>
  <dc:description/>
  <cp:lastModifiedBy>babkina</cp:lastModifiedBy>
  <cp:lastPrinted>2018-07-05T02:03:17Z</cp:lastPrinted>
  <dcterms:created xsi:type="dcterms:W3CDTF">2003-01-28T12:33:10Z</dcterms:created>
  <dcterms:modified xsi:type="dcterms:W3CDTF">2018-07-11T04:16:53Z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