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данные'!$A:$O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O25" authorId="4">
      <text>
        <r>
          <rPr>
            <sz val="10"/>
            <rFont val="Tahoma"/>
            <family val="2"/>
          </rPr>
          <t xml:space="preserve"> &lt;ТЗ по позиции всего&gt;
----------
&lt;ТЗM по позиции всего&gt;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O42" authorId="6">
      <text>
        <r>
          <rPr>
            <sz val="10"/>
            <rFont val="Tahoma"/>
            <family val="2"/>
          </rPr>
          <t xml:space="preserve"> &lt;Трудозатраты основных рабочих (итоги)&gt;
----------
&lt;Трудозатраты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T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S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X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Y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AA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N4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</commentList>
</comments>
</file>

<file path=xl/sharedStrings.xml><?xml version="1.0" encoding="utf-8"?>
<sst xmlns="http://schemas.openxmlformats.org/spreadsheetml/2006/main" count="168" uniqueCount="127">
  <si>
    <t>(наименование работ и затрат, наименование объекта)</t>
  </si>
  <si>
    <t xml:space="preserve">Основание:  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</si>
  <si>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</si>
  <si>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</si>
  <si>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</si>
  <si>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</si>
  <si>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</si>
  <si>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</si>
  <si>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</si>
  <si>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</si>
  <si>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</si>
  <si>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</si>
  <si>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</si>
  <si>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</si>
  <si>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</si>
  <si>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</si>
  <si>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</si>
  <si>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</si>
  <si>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</si>
  <si>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</si>
  <si>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</si>
  <si>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</si>
  <si>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СОГЛАСОВАНО:</t>
  </si>
  <si>
    <t>УТВЕРЖДАЮ:</t>
  </si>
  <si>
    <t>ТЗ / ТЗМ</t>
  </si>
  <si>
    <t xml:space="preserve">                           Раздел 1. Замена  знаков на опорах освещения</t>
  </si>
  <si>
    <t>ТЕР27-09-012-01
Демонтаж  знаков на опоре уличного освещения.
100 знаков
------------------------
Территориальная поправка к базе 2001г МАТ=1,1
КОЭФ. К ПОЗИЦИИ:
Районный к-т 15%;
Демонтаж (разборка) металлических конструкций ОЗП=0,7; ЭМ=0,7 к расх.; ЗПМ=0,7; МАТ=0 к расх.; ТЗ=0,7; ТЗМ=0,7
------------------------
НР 121%=142%*0.85 от ФОТ; (5934)
СП 76%=95%*0.8 от ФОТ; (3727)</t>
  </si>
  <si>
    <t>20,78
----------
9,476</t>
  </si>
  <si>
    <t xml:space="preserve">28,98
----------
 </t>
  </si>
  <si>
    <t>ТЕР27-09-012-01
Установка знаков на опоре уличного освещения. Установка  знака на стойке
100 знаков
------------------------
Территориальная поправка к базе 2001г МАТ=1,1
КОЭФ. К ПОЗИЦИИ:
Районный к-т 15%
------------------------
НР 121%=142%*0.85 от ФОТ; (8499)
СП 76%=95%*0.8 от ФОТ; (5338)</t>
  </si>
  <si>
    <t>562,59
----------
277,9</t>
  </si>
  <si>
    <t>338
----------
166</t>
  </si>
  <si>
    <t>7024
----------
1573</t>
  </si>
  <si>
    <t xml:space="preserve">41,4
----------
 </t>
  </si>
  <si>
    <t>НВ-1-2.8.8
Изготовление кронштейнов для дорожных знаков
1 кронштейн
------------------------
Территориальная поправка к базе 2001г МАТ=1,1
КОЭФ. К ПОЗИЦИИ:
Районный к-т 15%
------------------------
7,70 = 0,00 + 0,8 x 9,62
------------------------
НР 121%=142%*0.85 от ФОТ; (9212)
СП 76%=95%*0.8 от ФОТ; (5786)</t>
  </si>
  <si>
    <t>14,31
----------
4,74</t>
  </si>
  <si>
    <t>4,81
----------
14,31</t>
  </si>
  <si>
    <t xml:space="preserve">96
----------
 </t>
  </si>
  <si>
    <t xml:space="preserve">                           Раздел 2. Установка  стойки  и  монтаж знаков на стойки</t>
  </si>
  <si>
    <t>ТЕР27-09-008-01
Установка дорожных знаков бесфундаментных: на металлических стойках
100 знаков
------------------------
Территориальная поправка к базе 2001г МАТ=1,1
КОЭФ. К ПОЗИЦИИ:
Районный к-т 15%
------------------------
НР 121%=142%*0.85 от ФОТ; (28034)
СП 76%=95%*0.8 от ФОТ; (17608)</t>
  </si>
  <si>
    <t>2974,39
----------
1546,81</t>
  </si>
  <si>
    <t>2600,44
----------
211,03</t>
  </si>
  <si>
    <t>1041
----------
542</t>
  </si>
  <si>
    <t>910
----------
74</t>
  </si>
  <si>
    <t>20,78
----------
4,285</t>
  </si>
  <si>
    <t>5,667
----------
20,771</t>
  </si>
  <si>
    <t>21632
----------
2322</t>
  </si>
  <si>
    <t>5157
----------
1537</t>
  </si>
  <si>
    <t xml:space="preserve">127,68
----------
 </t>
  </si>
  <si>
    <t>ТСЭМ-160501
Машины бурильные на тракторе 85 кВт (115 л.с.), глубина бурения 3,5 м
маш.-ч
------------------------
Территориальная поправка к базе 2001г МАТ=1,1
КОЭФ. К ПОЗИЦИИ:
Районный к-т 15%
------------------------
НР 121%=142%*0.85 от ФОТ; (-1684)
СП 76%=95%*0.8 от ФОТ; (-1058)</t>
  </si>
  <si>
    <t>176,77
----------
15,07</t>
  </si>
  <si>
    <t>-790
----------
-67</t>
  </si>
  <si>
    <t>5,24
----------
20,78</t>
  </si>
  <si>
    <t>-4140
----------
-1392</t>
  </si>
  <si>
    <t xml:space="preserve">
----------
 </t>
  </si>
  <si>
    <t>ТСЭМ-160401
Машины бурильно-крановые: на тракторе 66 кВт (90 л.с.), глубина бурения 1,5-3 м
маш.-ч
------------------------
Территориальная поправка к базе 2001г МАТ=1,1
КОЭФ. К ПОЗИЦИИ:
Районный к-т 15%
------------------------
НР 121%=142%*0.85 от ФОТ; (1182)
СП 76%=95%*0.8 от ФОТ; (743)</t>
  </si>
  <si>
    <t>146,48
----------
10,6</t>
  </si>
  <si>
    <t>655
----------
47</t>
  </si>
  <si>
    <t>3,97
----------
20,78</t>
  </si>
  <si>
    <t>2600
----------
977</t>
  </si>
  <si>
    <t>ТСЦ-110-0243
Стойки металлические под дорожные знаки из круглых труб и гнутосварных профилей, массой до 0,01 т
т
------------------------
Территориальная поправка к базе 2001г МАТ=1,1
КОЭФ. К ПОЗИЦИИ:
Районный к-т 15%</t>
  </si>
  <si>
    <t>1,16795
(7,1*4,7*35/1000)</t>
  </si>
  <si>
    <t xml:space="preserve">
----------
11963,83</t>
  </si>
  <si>
    <t xml:space="preserve">
----------
13973</t>
  </si>
  <si>
    <t xml:space="preserve">
----------
3,542</t>
  </si>
  <si>
    <t xml:space="preserve">
----------
49492</t>
  </si>
  <si>
    <t>ТЕР06-01-001-01
Устройство бетонной подготовки
100 м3 бетона, бутобетона и железобетона в деле
------------------------
Территориальная поправка к базе 2001г МАТ=1,1
КОЭФ. К ПОЗИЦИИ:
Районный к-т 15%
------------------------
НР 89%=105%*0.85 от ФОТ; (647)
СП 52%=65%*0.8 от ФОТ; (378)</t>
  </si>
  <si>
    <t>0,02205
(0,7*0,3*0,3*35/100)</t>
  </si>
  <si>
    <t>1343,43
----------
74468,12</t>
  </si>
  <si>
    <t>1704,41
----------
222,53</t>
  </si>
  <si>
    <t>30
----------
1641</t>
  </si>
  <si>
    <t>38
----------
5</t>
  </si>
  <si>
    <t>20,78
----------
4,091</t>
  </si>
  <si>
    <t>6,284
----------
20,77</t>
  </si>
  <si>
    <t>623
----------
6713</t>
  </si>
  <si>
    <t>239
----------
104</t>
  </si>
  <si>
    <t xml:space="preserve">3,97
----------
 </t>
  </si>
  <si>
    <t xml:space="preserve">                           Раздел 3. Материалы</t>
  </si>
  <si>
    <t>текущая цена
знак прямоугольный   на щитах со световозвращающей флуоресцентной пленкой  желто-зеленого цвета          2990,34руб:1,18
шт.
------------------------
Территориальная поправка к базе 2001г МАТ=1,1
КОЭФ. К ПОЗИЦИИ:
Районный к-т 15%;
  МАТ=МАТ/1,18/5,05/1,1-МАТ</t>
  </si>
  <si>
    <t xml:space="preserve">
----------
501,82</t>
  </si>
  <si>
    <t xml:space="preserve">
----------
15055</t>
  </si>
  <si>
    <t xml:space="preserve">
----------
5,26</t>
  </si>
  <si>
    <t xml:space="preserve">
----------
79189</t>
  </si>
  <si>
    <t>текущая цена
Знак круглый    1200:1,18
шт.
------------------------
Территориальная поправка к базе 2001г МАТ=1,1
КОЭФ. К ПОЗИЦИИ:
Районный к-т 15%;
  МАТ=МАТ/1,18/5,05/1,1-МАТ</t>
  </si>
  <si>
    <t xml:space="preserve">
----------
201,38</t>
  </si>
  <si>
    <t xml:space="preserve">
----------
4833</t>
  </si>
  <si>
    <t xml:space="preserve">
----------
25422</t>
  </si>
  <si>
    <t>текущая цена
Знак  прямоугольный  1012руб:1,18
шт.
------------------------
Территориальная поправка к базе 2001г МАТ=1,1
КОЭФ. К ПОЗИЦИИ:
Районный к-т 15%;
  МАТ=МАТ/1,18/5,05/1,1-МАТ</t>
  </si>
  <si>
    <t xml:space="preserve">
----------
169,83</t>
  </si>
  <si>
    <t xml:space="preserve">
----------
2887</t>
  </si>
  <si>
    <t xml:space="preserve">
----------
15186</t>
  </si>
  <si>
    <t>текущая цена
Знак  треугольные   1103руб:1,18
шт.
------------------------
Территориальная поправка к базе 2001г МАТ=1,1
КОЭФ. К ПОЗИЦИИ:
Районный к-т 15%;
  МАТ=МАТ/1,18/5,05/1,1-МАТ</t>
  </si>
  <si>
    <t xml:space="preserve">
----------
185,1</t>
  </si>
  <si>
    <t xml:space="preserve">
----------
4442</t>
  </si>
  <si>
    <t xml:space="preserve">
----------
23365</t>
  </si>
  <si>
    <t>текущая цена
Хомут для крепления с оцинк. болтами   50руб:1,18
шт.
------------------------
Территориальная поправка к базе 2001г МАТ=1,1
КОЭФ. К ПОЗИЦИИ:
Районный к-т 15%;
  МАТ=МАТ/1,18/5,05/1,1-МАТ</t>
  </si>
  <si>
    <t xml:space="preserve">
----------
8,39</t>
  </si>
  <si>
    <t xml:space="preserve">
----------
797</t>
  </si>
  <si>
    <t xml:space="preserve">
----------
4192</t>
  </si>
  <si>
    <t>Итого прямые затраты по смете</t>
  </si>
  <si>
    <t>2177,00
----------
44336,00</t>
  </si>
  <si>
    <t>813,00
----------
59,00</t>
  </si>
  <si>
    <t>298,03
----------
5,40</t>
  </si>
  <si>
    <t>Итого прямые затраты по смете с учетом индексов, в текущих ценах</t>
  </si>
  <si>
    <t>41796,00
----------
207453,00</t>
  </si>
  <si>
    <t>3856,00
----------
1226,00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</si>
  <si>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</si>
  <si>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</si>
  <si>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</si>
  <si>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</si>
  <si>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</si>
  <si>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</si>
  <si>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</si>
  <si>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18%</t>
  </si>
  <si>
    <t xml:space="preserve">    ВСЕГО по смете</t>
  </si>
  <si>
    <t>Начальник управления по жилищно-коммунальному,</t>
  </si>
  <si>
    <t>дорожному хозяйству и  благоустройству</t>
  </si>
  <si>
    <t>____________________ О.И.Гусева</t>
  </si>
  <si>
    <t>Администрация города Рубцовска Алтайского края</t>
  </si>
  <si>
    <t>Заместитель</t>
  </si>
  <si>
    <t>Главы Администрации города Рубцовска</t>
  </si>
  <si>
    <t>______________________ О.Г.Обухович</t>
  </si>
  <si>
    <t>Составлен в базисных и текущих ценах по состоянию на     3 квартал   2015г.</t>
  </si>
  <si>
    <t>Составил:______________ (В.Н.Аришина)</t>
  </si>
  <si>
    <t>Приложение №</t>
  </si>
  <si>
    <t>на выполнение работ по поставке  и  установке  дорожных  знаков в городе Рубцовске в 2016 году</t>
  </si>
  <si>
    <t>" _____ " ________________ 2016 г.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</si>
</sst>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2" fontId="8" fillId="0" borderId="1" xfId="53" applyNumberFormat="1" applyFont="1" applyBorder="1" applyAlignment="1">
      <alignment horizontal="right" vertical="top" wrapText="1"/>
      <protection/>
    </xf>
    <xf numFmtId="0" fontId="16" fillId="0" borderId="0" xfId="0" applyFont="1" applyBorder="1" applyAlignment="1">
      <alignment/>
    </xf>
    <xf numFmtId="0" fontId="8" fillId="0" borderId="11" xfId="81" applyFont="1" applyBorder="1" applyAlignment="1">
      <alignment horizontal="center" wrapText="1"/>
      <protection/>
    </xf>
    <xf numFmtId="0" fontId="10" fillId="0" borderId="0" xfId="0" applyFont="1" applyBorder="1" applyAlignment="1">
      <alignment horizontal="center" vertical="top" wrapText="1"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53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481"/>
  <sheetViews>
    <sheetView showGridLines="0" tabSelected="1" zoomScale="90" zoomScaleNormal="9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8.625" style="1" customWidth="1"/>
    <col min="2" max="2" width="40.625" style="1" customWidth="1"/>
    <col min="3" max="3" width="11.875" style="1" customWidth="1"/>
    <col min="4" max="4" width="11.75390625" style="1" customWidth="1"/>
    <col min="5" max="5" width="11.25390625" style="1" customWidth="1"/>
    <col min="6" max="6" width="11.125" style="1" customWidth="1"/>
    <col min="7" max="7" width="11.25390625" style="1" customWidth="1"/>
    <col min="8" max="8" width="11.75390625" style="1" customWidth="1"/>
    <col min="9" max="9" width="9.75390625" style="1" customWidth="1"/>
    <col min="10" max="10" width="11.625" style="1" customWidth="1"/>
    <col min="11" max="11" width="10.75390625" style="2" customWidth="1"/>
    <col min="12" max="14" width="11.75390625" style="2" customWidth="1"/>
    <col min="15" max="15" width="9.75390625" style="2" customWidth="1"/>
    <col min="16" max="16" width="1.875" style="2" customWidth="1"/>
    <col min="17" max="18" width="10.625" style="2" hidden="1" customWidth="1"/>
    <col min="19" max="20" width="9.125" style="2" hidden="1" customWidth="1"/>
    <col min="21" max="22" width="16.125" style="2" hidden="1" customWidth="1"/>
    <col min="23" max="27" width="9.125" style="2" hidden="1" customWidth="1"/>
    <col min="28" max="28" width="2.00390625" style="2" customWidth="1"/>
    <col min="29" max="16384" width="9.125" style="2" customWidth="1"/>
  </cols>
  <sheetData>
    <row r="1" spans="1:15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6" t="s">
        <v>124</v>
      </c>
      <c r="N1" s="44"/>
      <c r="O1" s="44"/>
    </row>
    <row r="2" ht="12.75"/>
    <row r="3" spans="1:44" ht="12.7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7"/>
      <c r="Q3" s="9"/>
      <c r="R3" s="9"/>
      <c r="S3" s="9"/>
      <c r="T3" s="9"/>
      <c r="U3" s="9"/>
      <c r="V3" s="9"/>
      <c r="W3" s="9"/>
      <c r="X3" s="9"/>
      <c r="Y3" s="9"/>
      <c r="Z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2.75">
      <c r="A4" s="3"/>
      <c r="B4" s="4" t="s">
        <v>22</v>
      </c>
      <c r="C4" s="5"/>
      <c r="D4" s="6"/>
      <c r="E4" s="3"/>
      <c r="F4" s="7"/>
      <c r="G4" s="7"/>
      <c r="H4" s="7"/>
      <c r="I4" s="7"/>
      <c r="J4" s="7"/>
      <c r="K4" s="7"/>
      <c r="L4" s="8" t="s">
        <v>23</v>
      </c>
      <c r="M4" s="7"/>
      <c r="N4" s="7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2.75">
      <c r="A5" s="3"/>
      <c r="B5" s="10" t="s">
        <v>119</v>
      </c>
      <c r="C5" s="5"/>
      <c r="D5" s="6"/>
      <c r="E5" s="3"/>
      <c r="F5" s="7"/>
      <c r="G5" s="7"/>
      <c r="H5" s="7"/>
      <c r="I5" s="7"/>
      <c r="J5" s="7"/>
      <c r="K5" s="7"/>
      <c r="L5" s="11" t="s">
        <v>115</v>
      </c>
      <c r="M5" s="7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12.75" customHeight="1">
      <c r="A6" s="3"/>
      <c r="B6" s="10" t="s">
        <v>120</v>
      </c>
      <c r="C6" s="5"/>
      <c r="D6" s="6"/>
      <c r="E6" s="3"/>
      <c r="F6" s="7"/>
      <c r="G6" s="7"/>
      <c r="H6" s="7"/>
      <c r="I6" s="7"/>
      <c r="J6" s="7"/>
      <c r="K6" s="7"/>
      <c r="L6" s="11" t="s">
        <v>116</v>
      </c>
      <c r="M6" s="7"/>
      <c r="N6" s="7"/>
      <c r="O6" s="7"/>
      <c r="P6" s="7"/>
      <c r="Q6" s="9"/>
      <c r="R6" s="9"/>
      <c r="S6" s="9"/>
      <c r="T6" s="9"/>
      <c r="U6" s="9"/>
      <c r="V6" s="9"/>
      <c r="W6" s="9"/>
      <c r="X6" s="9"/>
      <c r="Y6" s="9"/>
      <c r="Z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8" customHeight="1">
      <c r="A7" s="3"/>
      <c r="B7" s="10" t="s">
        <v>121</v>
      </c>
      <c r="C7" s="5"/>
      <c r="D7" s="6"/>
      <c r="E7" s="3"/>
      <c r="F7" s="7"/>
      <c r="G7" s="7"/>
      <c r="H7" s="7"/>
      <c r="I7" s="7"/>
      <c r="J7" s="7"/>
      <c r="K7" s="7"/>
      <c r="L7" s="11" t="s">
        <v>117</v>
      </c>
      <c r="M7" s="7"/>
      <c r="N7" s="7"/>
      <c r="O7" s="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2:44" ht="17.25" customHeight="1">
      <c r="B8" s="10" t="s">
        <v>126</v>
      </c>
      <c r="C8" s="12"/>
      <c r="D8" s="12"/>
      <c r="I8" s="13"/>
      <c r="J8" s="13"/>
      <c r="L8" s="10" t="s">
        <v>126</v>
      </c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ht="12.75" customHeight="1">
      <c r="A9" s="47" t="s">
        <v>118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2.75" customHeight="1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2.75" customHeight="1">
      <c r="A13" s="47" t="s">
        <v>125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>
      <c r="A14" s="55" t="s">
        <v>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2.75">
      <c r="A16" s="19"/>
      <c r="B16" s="20" t="s">
        <v>1</v>
      </c>
      <c r="C16" s="21"/>
      <c r="D16" s="18"/>
      <c r="E16" s="18"/>
      <c r="F16" s="18"/>
      <c r="G16" s="18"/>
      <c r="H16" s="18"/>
      <c r="I16" s="20"/>
      <c r="J16" s="2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2" customHeight="1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1">
        <f>398192/1000</f>
        <v>398.192</v>
      </c>
      <c r="L17" s="61"/>
      <c r="M17" s="23" t="s">
        <v>8</v>
      </c>
      <c r="N17" s="2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2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62">
        <v>298.03</v>
      </c>
      <c r="L18" s="62"/>
      <c r="M18" s="24" t="s">
        <v>9</v>
      </c>
      <c r="N18" s="24"/>
      <c r="O18" s="2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2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61">
        <f>43022/1000</f>
        <v>43.022</v>
      </c>
      <c r="L19" s="61"/>
      <c r="M19" s="24" t="s">
        <v>8</v>
      </c>
      <c r="N19" s="24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ht="12" customHeight="1">
      <c r="A20" s="19"/>
      <c r="C20" s="20"/>
      <c r="D20" s="20"/>
      <c r="E20" s="20"/>
      <c r="F20" s="20" t="s">
        <v>122</v>
      </c>
      <c r="G20" s="20"/>
      <c r="H20" s="20"/>
      <c r="I20" s="20"/>
      <c r="J20" s="2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28" customFormat="1" ht="12.75">
      <c r="A22" s="52" t="s">
        <v>3</v>
      </c>
      <c r="B22" s="52" t="s">
        <v>12</v>
      </c>
      <c r="C22" s="52" t="s">
        <v>15</v>
      </c>
      <c r="D22" s="56" t="s">
        <v>13</v>
      </c>
      <c r="E22" s="57"/>
      <c r="F22" s="58"/>
      <c r="G22" s="56" t="s">
        <v>14</v>
      </c>
      <c r="H22" s="57"/>
      <c r="I22" s="58"/>
      <c r="J22" s="63" t="s">
        <v>4</v>
      </c>
      <c r="K22" s="64"/>
      <c r="L22" s="56" t="s">
        <v>20</v>
      </c>
      <c r="M22" s="57"/>
      <c r="N22" s="58"/>
      <c r="O22" s="49" t="s">
        <v>24</v>
      </c>
      <c r="P22" s="6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30" customFormat="1" ht="12.75">
      <c r="A23" s="53"/>
      <c r="B23" s="53"/>
      <c r="C23" s="53"/>
      <c r="D23" s="49" t="s">
        <v>11</v>
      </c>
      <c r="E23" s="29" t="s">
        <v>19</v>
      </c>
      <c r="F23" s="29" t="s">
        <v>16</v>
      </c>
      <c r="G23" s="49" t="s">
        <v>11</v>
      </c>
      <c r="H23" s="29" t="s">
        <v>19</v>
      </c>
      <c r="I23" s="29" t="s">
        <v>16</v>
      </c>
      <c r="J23" s="29" t="s">
        <v>19</v>
      </c>
      <c r="K23" s="29" t="s">
        <v>16</v>
      </c>
      <c r="L23" s="65" t="s">
        <v>11</v>
      </c>
      <c r="M23" s="29" t="s">
        <v>19</v>
      </c>
      <c r="N23" s="29" t="s">
        <v>16</v>
      </c>
      <c r="O23" s="50"/>
      <c r="P23" s="6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54"/>
      <c r="B24" s="54"/>
      <c r="C24" s="54"/>
      <c r="D24" s="51"/>
      <c r="E24" s="31" t="s">
        <v>18</v>
      </c>
      <c r="F24" s="29" t="s">
        <v>17</v>
      </c>
      <c r="G24" s="51"/>
      <c r="H24" s="31" t="s">
        <v>18</v>
      </c>
      <c r="I24" s="29" t="s">
        <v>17</v>
      </c>
      <c r="J24" s="31" t="s">
        <v>18</v>
      </c>
      <c r="K24" s="29" t="s">
        <v>17</v>
      </c>
      <c r="L24" s="66"/>
      <c r="M24" s="31" t="s">
        <v>18</v>
      </c>
      <c r="N24" s="29" t="s">
        <v>17</v>
      </c>
      <c r="O24" s="51"/>
      <c r="P24" s="6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32">
        <v>15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21" customHeight="1">
      <c r="A26" s="69" t="s">
        <v>25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91.25">
      <c r="A27" s="38">
        <v>1</v>
      </c>
      <c r="B27" s="39" t="s">
        <v>26</v>
      </c>
      <c r="C27" s="40">
        <v>0.6</v>
      </c>
      <c r="D27" s="41">
        <v>393.81</v>
      </c>
      <c r="E27" s="41">
        <v>393.81</v>
      </c>
      <c r="F27" s="41"/>
      <c r="G27" s="41">
        <v>236</v>
      </c>
      <c r="H27" s="41">
        <v>236</v>
      </c>
      <c r="I27" s="41"/>
      <c r="J27" s="38" t="s">
        <v>27</v>
      </c>
      <c r="K27" s="40" t="s">
        <v>21</v>
      </c>
      <c r="L27" s="41">
        <v>4904</v>
      </c>
      <c r="M27" s="41">
        <v>4904</v>
      </c>
      <c r="N27" s="41"/>
      <c r="O27" s="41" t="s">
        <v>28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53">
      <c r="A28" s="38">
        <v>2</v>
      </c>
      <c r="B28" s="39" t="s">
        <v>29</v>
      </c>
      <c r="C28" s="40">
        <v>0.6</v>
      </c>
      <c r="D28" s="41">
        <v>840.5</v>
      </c>
      <c r="E28" s="41" t="s">
        <v>30</v>
      </c>
      <c r="F28" s="41"/>
      <c r="G28" s="41">
        <v>504</v>
      </c>
      <c r="H28" s="41" t="s">
        <v>31</v>
      </c>
      <c r="I28" s="41"/>
      <c r="J28" s="38" t="s">
        <v>27</v>
      </c>
      <c r="K28" s="40" t="s">
        <v>21</v>
      </c>
      <c r="L28" s="41">
        <v>8597</v>
      </c>
      <c r="M28" s="41" t="s">
        <v>32</v>
      </c>
      <c r="N28" s="41"/>
      <c r="O28" s="41" t="s">
        <v>33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78.5">
      <c r="A29" s="38">
        <v>3</v>
      </c>
      <c r="B29" s="39" t="s">
        <v>34</v>
      </c>
      <c r="C29" s="40">
        <v>60</v>
      </c>
      <c r="D29" s="41">
        <v>8.86</v>
      </c>
      <c r="E29" s="41">
        <v>8.86</v>
      </c>
      <c r="F29" s="41"/>
      <c r="G29" s="41">
        <v>532</v>
      </c>
      <c r="H29" s="41">
        <v>532</v>
      </c>
      <c r="I29" s="41"/>
      <c r="J29" s="38" t="s">
        <v>35</v>
      </c>
      <c r="K29" s="40" t="s">
        <v>36</v>
      </c>
      <c r="L29" s="41">
        <v>7613</v>
      </c>
      <c r="M29" s="41">
        <v>7613</v>
      </c>
      <c r="N29" s="41"/>
      <c r="O29" s="41" t="s">
        <v>37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21" customHeight="1">
      <c r="A30" s="69" t="s">
        <v>38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53">
      <c r="A31" s="38">
        <v>4</v>
      </c>
      <c r="B31" s="39" t="s">
        <v>39</v>
      </c>
      <c r="C31" s="40">
        <v>0.35</v>
      </c>
      <c r="D31" s="41">
        <v>7121.64</v>
      </c>
      <c r="E31" s="41" t="s">
        <v>40</v>
      </c>
      <c r="F31" s="41" t="s">
        <v>41</v>
      </c>
      <c r="G31" s="41">
        <v>2493</v>
      </c>
      <c r="H31" s="41" t="s">
        <v>42</v>
      </c>
      <c r="I31" s="41" t="s">
        <v>43</v>
      </c>
      <c r="J31" s="38" t="s">
        <v>44</v>
      </c>
      <c r="K31" s="40" t="s">
        <v>45</v>
      </c>
      <c r="L31" s="41">
        <v>29111</v>
      </c>
      <c r="M31" s="41" t="s">
        <v>46</v>
      </c>
      <c r="N31" s="41" t="s">
        <v>47</v>
      </c>
      <c r="O31" s="41" t="s">
        <v>48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53">
      <c r="A32" s="38">
        <v>5</v>
      </c>
      <c r="B32" s="39" t="s">
        <v>49</v>
      </c>
      <c r="C32" s="40">
        <v>-4.47</v>
      </c>
      <c r="D32" s="41">
        <v>176.77</v>
      </c>
      <c r="E32" s="41"/>
      <c r="F32" s="41" t="s">
        <v>50</v>
      </c>
      <c r="G32" s="41">
        <v>-790</v>
      </c>
      <c r="H32" s="41"/>
      <c r="I32" s="41" t="s">
        <v>51</v>
      </c>
      <c r="J32" s="38">
        <v>20.78</v>
      </c>
      <c r="K32" s="40" t="s">
        <v>52</v>
      </c>
      <c r="L32" s="41">
        <v>-4140</v>
      </c>
      <c r="M32" s="41"/>
      <c r="N32" s="41" t="s">
        <v>53</v>
      </c>
      <c r="O32" s="41" t="s">
        <v>54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53">
      <c r="A33" s="38">
        <v>6</v>
      </c>
      <c r="B33" s="39" t="s">
        <v>55</v>
      </c>
      <c r="C33" s="40">
        <v>4.47</v>
      </c>
      <c r="D33" s="41">
        <v>146.48</v>
      </c>
      <c r="E33" s="41"/>
      <c r="F33" s="41" t="s">
        <v>56</v>
      </c>
      <c r="G33" s="41">
        <v>655</v>
      </c>
      <c r="H33" s="41"/>
      <c r="I33" s="41" t="s">
        <v>57</v>
      </c>
      <c r="J33" s="38">
        <v>20.78</v>
      </c>
      <c r="K33" s="40" t="s">
        <v>58</v>
      </c>
      <c r="L33" s="41">
        <v>2600</v>
      </c>
      <c r="M33" s="41"/>
      <c r="N33" s="41" t="s">
        <v>59</v>
      </c>
      <c r="O33" s="41" t="s">
        <v>54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7.5">
      <c r="A34" s="38">
        <v>7</v>
      </c>
      <c r="B34" s="39" t="s">
        <v>60</v>
      </c>
      <c r="C34" s="40" t="s">
        <v>61</v>
      </c>
      <c r="D34" s="41">
        <v>11963.83</v>
      </c>
      <c r="E34" s="41" t="s">
        <v>62</v>
      </c>
      <c r="F34" s="41"/>
      <c r="G34" s="41">
        <v>13973</v>
      </c>
      <c r="H34" s="41" t="s">
        <v>63</v>
      </c>
      <c r="I34" s="41"/>
      <c r="J34" s="38" t="s">
        <v>64</v>
      </c>
      <c r="K34" s="40" t="s">
        <v>21</v>
      </c>
      <c r="L34" s="41">
        <v>49492</v>
      </c>
      <c r="M34" s="41" t="s">
        <v>65</v>
      </c>
      <c r="N34" s="41"/>
      <c r="O34" s="41" t="s">
        <v>54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53">
      <c r="A35" s="38">
        <v>8</v>
      </c>
      <c r="B35" s="39" t="s">
        <v>66</v>
      </c>
      <c r="C35" s="40" t="s">
        <v>67</v>
      </c>
      <c r="D35" s="41">
        <v>77515.95</v>
      </c>
      <c r="E35" s="41" t="s">
        <v>68</v>
      </c>
      <c r="F35" s="41" t="s">
        <v>69</v>
      </c>
      <c r="G35" s="41">
        <v>1709</v>
      </c>
      <c r="H35" s="41" t="s">
        <v>70</v>
      </c>
      <c r="I35" s="41" t="s">
        <v>71</v>
      </c>
      <c r="J35" s="38" t="s">
        <v>72</v>
      </c>
      <c r="K35" s="40" t="s">
        <v>73</v>
      </c>
      <c r="L35" s="41">
        <v>7575</v>
      </c>
      <c r="M35" s="41" t="s">
        <v>74</v>
      </c>
      <c r="N35" s="41" t="s">
        <v>75</v>
      </c>
      <c r="O35" s="41" t="s">
        <v>76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21" customHeight="1">
      <c r="A36" s="69" t="s">
        <v>77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40.25">
      <c r="A37" s="38">
        <v>9</v>
      </c>
      <c r="B37" s="39" t="s">
        <v>78</v>
      </c>
      <c r="C37" s="40">
        <v>30</v>
      </c>
      <c r="D37" s="41">
        <v>501.82</v>
      </c>
      <c r="E37" s="41" t="s">
        <v>79</v>
      </c>
      <c r="F37" s="41"/>
      <c r="G37" s="41">
        <v>15055</v>
      </c>
      <c r="H37" s="41" t="s">
        <v>80</v>
      </c>
      <c r="I37" s="41"/>
      <c r="J37" s="38" t="s">
        <v>81</v>
      </c>
      <c r="K37" s="40" t="s">
        <v>21</v>
      </c>
      <c r="L37" s="41">
        <v>79189</v>
      </c>
      <c r="M37" s="41" t="s">
        <v>82</v>
      </c>
      <c r="N37" s="41"/>
      <c r="O37" s="41" t="s">
        <v>54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14.75">
      <c r="A38" s="38">
        <v>10</v>
      </c>
      <c r="B38" s="39" t="s">
        <v>83</v>
      </c>
      <c r="C38" s="40">
        <v>24</v>
      </c>
      <c r="D38" s="41">
        <v>201.38</v>
      </c>
      <c r="E38" s="41" t="s">
        <v>84</v>
      </c>
      <c r="F38" s="41"/>
      <c r="G38" s="41">
        <v>4833</v>
      </c>
      <c r="H38" s="41" t="s">
        <v>85</v>
      </c>
      <c r="I38" s="41"/>
      <c r="J38" s="38" t="s">
        <v>81</v>
      </c>
      <c r="K38" s="40" t="s">
        <v>21</v>
      </c>
      <c r="L38" s="41">
        <v>25422</v>
      </c>
      <c r="M38" s="41" t="s">
        <v>86</v>
      </c>
      <c r="N38" s="41"/>
      <c r="O38" s="41" t="s">
        <v>54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14.75">
      <c r="A39" s="38">
        <v>11</v>
      </c>
      <c r="B39" s="39" t="s">
        <v>87</v>
      </c>
      <c r="C39" s="40">
        <v>17</v>
      </c>
      <c r="D39" s="41">
        <v>169.83</v>
      </c>
      <c r="E39" s="41" t="s">
        <v>88</v>
      </c>
      <c r="F39" s="41"/>
      <c r="G39" s="41">
        <v>2887</v>
      </c>
      <c r="H39" s="41" t="s">
        <v>89</v>
      </c>
      <c r="I39" s="41"/>
      <c r="J39" s="38" t="s">
        <v>81</v>
      </c>
      <c r="K39" s="40" t="s">
        <v>21</v>
      </c>
      <c r="L39" s="41">
        <v>15186</v>
      </c>
      <c r="M39" s="41" t="s">
        <v>90</v>
      </c>
      <c r="N39" s="41"/>
      <c r="O39" s="41" t="s">
        <v>54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14.75">
      <c r="A40" s="38">
        <v>12</v>
      </c>
      <c r="B40" s="39" t="s">
        <v>91</v>
      </c>
      <c r="C40" s="40">
        <v>24</v>
      </c>
      <c r="D40" s="41">
        <v>185.1</v>
      </c>
      <c r="E40" s="41" t="s">
        <v>92</v>
      </c>
      <c r="F40" s="41"/>
      <c r="G40" s="41">
        <v>4442</v>
      </c>
      <c r="H40" s="41" t="s">
        <v>93</v>
      </c>
      <c r="I40" s="41"/>
      <c r="J40" s="38" t="s">
        <v>81</v>
      </c>
      <c r="K40" s="40" t="s">
        <v>21</v>
      </c>
      <c r="L40" s="41">
        <v>23365</v>
      </c>
      <c r="M40" s="41" t="s">
        <v>94</v>
      </c>
      <c r="N40" s="41"/>
      <c r="O40" s="41" t="s">
        <v>54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7.5">
      <c r="A41" s="38">
        <v>13</v>
      </c>
      <c r="B41" s="39" t="s">
        <v>95</v>
      </c>
      <c r="C41" s="40">
        <v>95</v>
      </c>
      <c r="D41" s="41">
        <v>8.39</v>
      </c>
      <c r="E41" s="41" t="s">
        <v>96</v>
      </c>
      <c r="F41" s="41"/>
      <c r="G41" s="41">
        <v>797</v>
      </c>
      <c r="H41" s="41" t="s">
        <v>97</v>
      </c>
      <c r="I41" s="41"/>
      <c r="J41" s="38" t="s">
        <v>81</v>
      </c>
      <c r="K41" s="40" t="s">
        <v>21</v>
      </c>
      <c r="L41" s="41">
        <v>4192</v>
      </c>
      <c r="M41" s="41" t="s">
        <v>98</v>
      </c>
      <c r="N41" s="41"/>
      <c r="O41" s="41" t="s">
        <v>54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38.25">
      <c r="A42" s="67" t="s">
        <v>99</v>
      </c>
      <c r="B42" s="68"/>
      <c r="C42" s="68"/>
      <c r="D42" s="68"/>
      <c r="E42" s="68"/>
      <c r="F42" s="68"/>
      <c r="G42" s="42">
        <v>47326</v>
      </c>
      <c r="H42" s="42" t="s">
        <v>100</v>
      </c>
      <c r="I42" s="42" t="s">
        <v>101</v>
      </c>
      <c r="J42" s="42"/>
      <c r="K42" s="42"/>
      <c r="L42" s="42">
        <v>47326</v>
      </c>
      <c r="M42" s="42" t="s">
        <v>100</v>
      </c>
      <c r="N42" s="42" t="s">
        <v>101</v>
      </c>
      <c r="O42" s="42" t="s">
        <v>102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38.25">
      <c r="A43" s="67" t="s">
        <v>103</v>
      </c>
      <c r="B43" s="68"/>
      <c r="C43" s="68"/>
      <c r="D43" s="68"/>
      <c r="E43" s="68"/>
      <c r="F43" s="68"/>
      <c r="G43" s="42">
        <v>47326</v>
      </c>
      <c r="H43" s="42" t="s">
        <v>100</v>
      </c>
      <c r="I43" s="42" t="s">
        <v>101</v>
      </c>
      <c r="J43" s="42"/>
      <c r="K43" s="42"/>
      <c r="L43" s="42">
        <v>253105</v>
      </c>
      <c r="M43" s="42" t="s">
        <v>104</v>
      </c>
      <c r="N43" s="42" t="s">
        <v>105</v>
      </c>
      <c r="O43" s="42" t="s">
        <v>102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7" t="s">
        <v>106</v>
      </c>
      <c r="B44" s="68"/>
      <c r="C44" s="68"/>
      <c r="D44" s="68"/>
      <c r="E44" s="68"/>
      <c r="F44" s="68"/>
      <c r="G44" s="42"/>
      <c r="H44" s="42"/>
      <c r="I44" s="42"/>
      <c r="J44" s="42"/>
      <c r="K44" s="42"/>
      <c r="L44" s="42"/>
      <c r="M44" s="42"/>
      <c r="N44" s="42"/>
      <c r="O44" s="4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7" t="s">
        <v>107</v>
      </c>
      <c r="B45" s="68"/>
      <c r="C45" s="68"/>
      <c r="D45" s="68"/>
      <c r="E45" s="68"/>
      <c r="F45" s="68"/>
      <c r="G45" s="42">
        <v>2236</v>
      </c>
      <c r="H45" s="42"/>
      <c r="I45" s="42"/>
      <c r="J45" s="42"/>
      <c r="K45" s="42"/>
      <c r="L45" s="42">
        <v>43022</v>
      </c>
      <c r="M45" s="42"/>
      <c r="N45" s="42"/>
      <c r="O45" s="42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7" t="s">
        <v>108</v>
      </c>
      <c r="B46" s="68"/>
      <c r="C46" s="68"/>
      <c r="D46" s="68"/>
      <c r="E46" s="68"/>
      <c r="F46" s="68"/>
      <c r="G46" s="42">
        <v>44336</v>
      </c>
      <c r="H46" s="42"/>
      <c r="I46" s="42"/>
      <c r="J46" s="42"/>
      <c r="K46" s="42"/>
      <c r="L46" s="42">
        <v>207453</v>
      </c>
      <c r="M46" s="42"/>
      <c r="N46" s="42"/>
      <c r="O46" s="4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7" t="s">
        <v>109</v>
      </c>
      <c r="B47" s="68"/>
      <c r="C47" s="68"/>
      <c r="D47" s="68"/>
      <c r="E47" s="68"/>
      <c r="F47" s="68"/>
      <c r="G47" s="42">
        <v>813</v>
      </c>
      <c r="H47" s="42"/>
      <c r="I47" s="42"/>
      <c r="J47" s="42"/>
      <c r="K47" s="42"/>
      <c r="L47" s="42">
        <v>3856</v>
      </c>
      <c r="M47" s="42"/>
      <c r="N47" s="42"/>
      <c r="O47" s="4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71" t="s">
        <v>110</v>
      </c>
      <c r="B48" s="72"/>
      <c r="C48" s="72"/>
      <c r="D48" s="72"/>
      <c r="E48" s="72"/>
      <c r="F48" s="72"/>
      <c r="G48" s="42">
        <v>3162</v>
      </c>
      <c r="H48" s="42"/>
      <c r="I48" s="42"/>
      <c r="J48" s="42"/>
      <c r="K48" s="42"/>
      <c r="L48" s="42">
        <v>51824</v>
      </c>
      <c r="M48" s="42"/>
      <c r="N48" s="42"/>
      <c r="O48" s="4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71" t="s">
        <v>111</v>
      </c>
      <c r="B49" s="72"/>
      <c r="C49" s="72"/>
      <c r="D49" s="72"/>
      <c r="E49" s="72"/>
      <c r="F49" s="72"/>
      <c r="G49" s="42">
        <v>2114</v>
      </c>
      <c r="H49" s="42"/>
      <c r="I49" s="42"/>
      <c r="J49" s="42"/>
      <c r="K49" s="42"/>
      <c r="L49" s="42">
        <v>32522</v>
      </c>
      <c r="M49" s="42"/>
      <c r="N49" s="42"/>
      <c r="O49" s="42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38.25">
      <c r="A50" s="67" t="s">
        <v>112</v>
      </c>
      <c r="B50" s="68"/>
      <c r="C50" s="68"/>
      <c r="D50" s="68"/>
      <c r="E50" s="68"/>
      <c r="F50" s="68"/>
      <c r="G50" s="42">
        <v>52602</v>
      </c>
      <c r="H50" s="42"/>
      <c r="I50" s="42"/>
      <c r="J50" s="42"/>
      <c r="K50" s="42"/>
      <c r="L50" s="42">
        <v>337451</v>
      </c>
      <c r="M50" s="42"/>
      <c r="N50" s="42"/>
      <c r="O50" s="42" t="s">
        <v>102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7" t="s">
        <v>113</v>
      </c>
      <c r="B51" s="68"/>
      <c r="C51" s="68"/>
      <c r="D51" s="68"/>
      <c r="E51" s="68"/>
      <c r="F51" s="68"/>
      <c r="G51" s="42"/>
      <c r="H51" s="42"/>
      <c r="I51" s="42"/>
      <c r="J51" s="42"/>
      <c r="K51" s="42"/>
      <c r="L51" s="45">
        <v>60741.18</v>
      </c>
      <c r="M51" s="42"/>
      <c r="N51" s="42"/>
      <c r="O51" s="42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71" t="s">
        <v>114</v>
      </c>
      <c r="B52" s="72"/>
      <c r="C52" s="72"/>
      <c r="D52" s="72"/>
      <c r="E52" s="72"/>
      <c r="F52" s="72"/>
      <c r="G52" s="42"/>
      <c r="H52" s="42"/>
      <c r="I52" s="42"/>
      <c r="J52" s="42"/>
      <c r="K52" s="42"/>
      <c r="L52" s="45">
        <v>398192.18</v>
      </c>
      <c r="M52" s="42"/>
      <c r="N52" s="42"/>
      <c r="O52" s="4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6:44" ht="12.75"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35" t="s">
        <v>123</v>
      </c>
      <c r="D55" s="3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3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6:44" ht="12.75"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6:44" ht="12.75"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6:44" ht="12.75"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6:44" ht="12.75"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6:44" ht="12.75"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6:44" ht="12.75"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6:44" ht="12.75"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6:44" ht="12.75"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6:44" ht="12.75"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6:44" ht="12.75"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6:44" ht="12.75"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6:44" ht="12.75"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6:44" ht="12.75"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6:44" ht="12.75"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6:44" ht="12.75"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6:44" ht="12.75"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6:44" ht="12.75"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6:44" ht="12.75"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6:44" ht="12.75"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6:44" ht="12.75"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6:44" ht="12.75"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6:44" ht="12.75"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6:44" ht="12.75"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6:44" ht="12.75"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6:44" ht="12.75"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6:44" ht="12.75"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6:44" ht="12.75"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6:44" ht="12.75"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6:44" ht="12.75"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6:44" ht="12.75"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6:44" ht="12.75"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6:44" ht="12.75"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6:44" ht="12.75"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6:44" ht="12.75"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6:44" ht="12.75"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6:44" ht="12.75"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6:44" ht="12.75"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6:44" ht="12.75"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6:44" ht="12.75"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6:44" ht="12.75"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6:44" ht="12.75"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6:44" ht="12.75"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6:44" ht="12.75"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6:44" ht="12.75"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6:44" ht="12.75"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6:44" ht="12.75"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6:44" ht="12.75"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6:44" ht="12.75"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6:44" ht="12.75"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6:44" ht="12.75"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6:44" ht="12.75"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6:44" ht="12.75"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6:44" ht="12.75"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6:44" ht="12.75"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6:44" ht="12.75"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6:44" ht="12.75"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6:44" ht="12.75"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6:44" ht="12.75"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6:44" ht="12.75"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6:44" ht="12.75"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6:44" ht="12.75"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6:44" ht="12.75"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6:44" ht="12.75"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6:44" ht="12.75"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6:44" ht="12.75"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6:44" ht="12.75"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6:44" ht="12.75"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6:44" ht="12.75"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6:44" ht="12.75"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6:44" ht="12.75"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6:44" ht="12.75"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6:44" ht="12.75"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6:44" ht="12.75"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6:44" ht="12.75"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6:44" ht="12.75"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6:44" ht="12.75"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6:44" ht="12.75"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6:44" ht="12.75"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6:44" ht="12.75"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6:44" ht="12.75"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6:44" ht="12.75"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6:44" ht="12.75"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6:44" ht="12.75"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6:44" ht="12.75"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6:44" ht="12.75"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6:44" ht="12.75"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6:44" ht="12.75"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6:44" ht="12.75"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6:44" ht="12.75"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6:44" ht="12.75"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6:44" ht="12.75"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6:44" ht="12.75"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6:44" ht="12.75"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6:44" ht="12.75"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6:44" ht="12.75"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6:44" ht="12.75"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6:44" ht="12.75"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6:44" ht="12.75"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6:44" ht="12.75"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6:44" ht="12.75"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16:44" ht="12.75"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16:44" ht="12.75"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6:44" ht="12.75"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6:44" ht="12.75"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6:44" ht="12.75"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6:44" ht="12.75"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6:44" ht="12.75"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6:44" ht="12.75"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6:44" ht="12.75"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6:44" ht="12.75"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6:44" ht="12.75"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6:44" ht="12.75"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6:44" ht="12.75"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16:44" ht="12.75"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6:44" ht="12.75"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16:44" ht="12.75"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16:44" ht="12.75"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16:44" ht="12.75"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16:44" ht="12.75"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16:44" ht="12.75"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16:44" ht="12.75"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16:44" ht="12.75"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16:44" ht="12.75"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16:44" ht="12.75"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16:44" ht="12.75"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6:44" ht="12.75"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6:44" ht="12.75"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16:44" ht="12.75"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16:44" ht="12.75"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16:44" ht="12.75"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16:44" ht="12.75"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16:44" ht="12.75"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6:44" ht="12.75"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6:44" ht="12.75"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6:44" ht="12.75"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16:44" ht="12.75"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16:44" ht="12.75"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16:44" ht="12.75"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16:44" ht="12.75"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16:44" ht="12.75"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16:44" ht="12.75"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16:44" ht="12.75"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16:44" ht="12.75"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16:44" ht="12.75"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16:44" ht="12.75"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16:44" ht="12.75"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16:44" ht="12.75"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16:44" ht="12.75"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16:44" ht="12.75"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16:44" ht="12.75"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16:44" ht="12.75"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16:44" ht="12.75"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16:44" ht="12.75"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6:44" ht="12.75"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16:44" ht="12.75"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16:44" ht="12.75"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6:44" ht="12.75"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6:44" ht="12.75"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16:44" ht="12.75"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6:44" ht="12.75"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6:44" ht="12.75"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16:44" ht="12.75"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16:44" ht="12.75"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16:44" ht="12.75"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16:44" ht="12.75"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16:44" ht="12.75"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16:44" ht="12.75"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16:44" ht="12.75"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16:44" ht="12.75"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16:44" ht="12.75"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16:44" ht="12.75"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16:44" ht="12.75"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16:44" ht="12.75"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16:44" ht="12.75"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16:44" ht="12.75"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16:44" ht="12.75"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16:44" ht="12.75"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16:44" ht="12.75"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16:44" ht="12.75"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16:44" ht="12.75"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</row>
    <row r="237" spans="16:44" ht="12.75"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16:44" ht="12.75"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spans="16:44" ht="12.75"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spans="16:44" ht="12.75"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spans="16:44" ht="12.75"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16:44" ht="12.75"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spans="16:44" ht="12.75"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16:44" ht="12.75"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16:44" ht="12.75"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spans="16:44" ht="12.75"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spans="16:44" ht="12.75"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</row>
    <row r="248" spans="16:44" ht="12.75"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spans="16:44" ht="12.75"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spans="16:44" ht="12.75"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16:44" ht="12.75"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spans="16:44" ht="12.75"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16:44" ht="12.75"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</row>
    <row r="254" spans="16:44" ht="12.75"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spans="16:44" ht="12.75"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spans="16:44" ht="12.75"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6:44" ht="12.75"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spans="16:44" ht="12.75"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16:44" ht="12.75"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spans="16:44" ht="12.75"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spans="16:44" ht="12.75"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spans="16:44" ht="12.75"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spans="16:44" ht="12.75"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spans="16:44" ht="12.75"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spans="16:44" ht="12.75"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spans="16:44" ht="12.75"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spans="16:44" ht="12.75"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spans="16:44" ht="12.75"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spans="16:44" ht="12.75"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spans="16:44" ht="12.75"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spans="16:44" ht="12.75"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spans="16:44" ht="12.75"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16:44" ht="12.75"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spans="16:44" ht="12.75"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spans="16:44" ht="12.75"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spans="16:44" ht="12.75"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16:44" ht="12.75"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16:44" ht="12.75"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16:44" ht="12.75"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16:44" ht="12.75"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16:44" ht="12.75"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16:44" ht="12.75"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16:44" ht="12.75"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16:44" ht="12.75"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</row>
    <row r="285" spans="16:44" ht="12.75"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</row>
    <row r="286" spans="16:44" ht="12.75"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16:44" ht="12.75"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16:44" ht="12.75"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</row>
    <row r="289" spans="16:44" ht="12.75"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</row>
    <row r="290" spans="16:44" ht="12.75"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</row>
    <row r="291" spans="16:44" ht="12.75"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</row>
    <row r="292" spans="16:44" ht="12.75"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16:44" ht="12.75"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16:44" ht="12.75"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16:44" ht="12.75"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16:44" ht="12.75"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</row>
    <row r="297" spans="16:44" ht="12.75"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</row>
    <row r="298" spans="16:44" ht="12.75"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</row>
    <row r="299" spans="16:44" ht="12.75"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</row>
    <row r="300" spans="16:44" ht="12.75"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</row>
    <row r="301" spans="16:44" ht="12.75"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</row>
    <row r="302" spans="16:44" ht="12.75"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</row>
    <row r="303" spans="16:44" ht="12.75"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</row>
    <row r="304" spans="16:44" ht="12.75"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</row>
    <row r="305" spans="16:44" ht="12.75"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</row>
    <row r="306" spans="16:44" ht="12.75"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</row>
    <row r="307" spans="16:44" ht="12.75"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16:44" ht="12.75"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</row>
    <row r="309" spans="16:44" ht="12.75"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</row>
    <row r="310" spans="16:44" ht="12.75"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</row>
    <row r="311" spans="16:44" ht="12.75"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</row>
    <row r="312" spans="16:44" ht="12.75"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</row>
    <row r="313" spans="16:44" ht="12.75"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</row>
    <row r="314" spans="16:44" ht="12.75"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</row>
    <row r="315" spans="16:44" ht="12.75"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</row>
    <row r="316" spans="16:44" ht="12.75"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</row>
    <row r="317" spans="16:44" ht="12.75"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</row>
    <row r="318" spans="16:44" ht="12.75"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</row>
    <row r="319" spans="16:44" ht="12.75"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16:44" ht="12.75"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16:44" ht="12.75"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16:44" ht="12.75"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</row>
    <row r="323" spans="16:44" ht="12.75"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</row>
    <row r="324" spans="16:44" ht="12.75"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</row>
    <row r="325" spans="16:44" ht="12.75"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</row>
    <row r="326" spans="16:44" ht="12.75"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</row>
    <row r="327" spans="16:44" ht="12.75"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</row>
    <row r="328" spans="16:44" ht="12.75"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</row>
    <row r="329" spans="16:44" ht="12.75"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</row>
    <row r="330" spans="16:44" ht="12.75"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</row>
    <row r="331" spans="16:44" ht="12.75"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</row>
    <row r="332" spans="16:44" ht="12.75"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</row>
    <row r="333" spans="16:44" ht="12.75"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</row>
    <row r="334" spans="16:44" ht="12.75"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</row>
    <row r="335" spans="16:44" ht="12.75"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</row>
    <row r="336" spans="16:44" ht="12.75"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</row>
    <row r="337" spans="16:44" ht="12.75"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</row>
    <row r="338" spans="16:44" ht="12.75"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</row>
    <row r="339" spans="16:44" ht="12.75"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</row>
    <row r="340" spans="16:44" ht="12.75"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</row>
    <row r="341" spans="16:44" ht="12.75"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</row>
    <row r="342" spans="16:44" ht="12.75"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</row>
    <row r="343" spans="16:44" ht="12.75"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</row>
    <row r="344" spans="16:44" ht="12.75"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</row>
    <row r="345" spans="16:44" ht="12.75"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</row>
    <row r="346" spans="16:44" ht="12.75"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</row>
    <row r="347" spans="16:44" ht="12.75"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</row>
    <row r="348" spans="16:44" ht="12.75"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</row>
    <row r="349" spans="16:44" ht="12.75"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16:44" ht="12.75"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</row>
    <row r="351" spans="16:44" ht="12.75"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</row>
    <row r="352" spans="16:44" ht="12.75"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</row>
    <row r="353" spans="16:44" ht="12.75"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16:44" ht="12.75"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</row>
    <row r="355" spans="16:44" ht="12.75"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</row>
    <row r="356" spans="16:44" ht="12.75"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16:44" ht="12.75"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</row>
    <row r="358" spans="16:44" ht="12.75"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</row>
    <row r="359" spans="16:44" ht="12.75"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</row>
    <row r="360" spans="16:44" ht="12.75"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</row>
    <row r="361" spans="16:44" ht="12.75"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</row>
    <row r="362" spans="16:44" ht="12.75"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</row>
    <row r="363" spans="16:44" ht="12.75"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</row>
    <row r="364" spans="16:44" ht="12.75"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</row>
    <row r="365" spans="16:44" ht="12.75"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</row>
    <row r="366" spans="16:44" ht="12.75"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</row>
    <row r="367" spans="16:44" ht="12.75"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</row>
    <row r="368" spans="16:44" ht="12.75"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</row>
    <row r="369" spans="16:44" ht="12.75"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</row>
    <row r="370" spans="16:44" ht="12.75"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</row>
    <row r="371" spans="16:44" ht="12.75"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</row>
    <row r="372" spans="16:44" ht="12.75"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</row>
    <row r="373" spans="16:44" ht="12.75"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</row>
    <row r="374" spans="16:44" ht="12.75"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</row>
    <row r="375" spans="16:44" ht="12.75"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</row>
    <row r="376" spans="16:44" ht="12.75"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</row>
    <row r="377" spans="16:44" ht="12.75"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</row>
    <row r="378" spans="16:44" ht="12.75"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</row>
    <row r="379" spans="16:44" ht="12.75"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</row>
    <row r="380" spans="16:44" ht="12.75"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</row>
    <row r="381" spans="16:44" ht="12.75"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</row>
    <row r="382" spans="16:44" ht="12.75"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</row>
    <row r="383" spans="16:44" ht="12.75"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</row>
    <row r="384" spans="16:44" ht="12.75"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</row>
    <row r="385" spans="16:44" ht="12.75"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</row>
    <row r="386" spans="16:44" ht="12.75"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</row>
    <row r="387" spans="16:44" ht="12.75"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</row>
    <row r="388" spans="16:44" ht="12.75"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</row>
    <row r="389" spans="16:44" ht="12.75"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</row>
    <row r="390" spans="16:44" ht="12.75"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</row>
    <row r="391" spans="16:44" ht="12.75"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</row>
    <row r="392" spans="16:44" ht="12.75"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</row>
    <row r="393" spans="16:44" ht="12.75"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</row>
    <row r="394" spans="16:44" ht="12.75"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</row>
    <row r="395" spans="16:44" ht="12.75"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</row>
    <row r="396" spans="16:44" ht="12.75"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</row>
    <row r="397" spans="16:44" ht="12.75"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</row>
    <row r="398" spans="16:44" ht="12.75"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</row>
    <row r="399" spans="16:44" ht="12.75"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</row>
    <row r="400" spans="16:44" ht="12.75"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</row>
    <row r="401" spans="16:44" ht="12.75"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</row>
    <row r="402" spans="16:44" ht="12.75"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</row>
    <row r="403" spans="16:44" ht="12.75"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</row>
    <row r="404" spans="16:44" ht="12.75"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</row>
    <row r="405" spans="16:44" ht="12.75"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</row>
    <row r="406" spans="16:44" ht="12.75"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</row>
    <row r="407" spans="16:44" ht="12.75"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</row>
    <row r="408" spans="16:44" ht="12.75"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</row>
    <row r="409" spans="16:44" ht="12.75"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</row>
    <row r="410" spans="16:44" ht="12.75"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</row>
    <row r="411" spans="16:44" ht="12.75"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</row>
    <row r="412" spans="16:44" ht="12.75"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</row>
    <row r="413" spans="16:44" ht="12.75"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</row>
    <row r="414" spans="16:44" ht="12.75"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</row>
    <row r="415" spans="16:44" ht="12.75"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</row>
    <row r="416" spans="16:44" ht="12.75"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</row>
    <row r="417" spans="16:44" ht="12.75"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</row>
    <row r="418" spans="16:44" ht="12.75"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</row>
    <row r="419" spans="16:44" ht="12.75"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</row>
    <row r="420" spans="16:44" ht="12.75"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</row>
    <row r="421" spans="16:44" ht="12.75"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</row>
    <row r="422" spans="16:44" ht="12.75"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</row>
    <row r="423" spans="16:44" ht="12.75"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</row>
    <row r="424" spans="16:44" ht="12.75"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</row>
    <row r="425" spans="16:44" ht="12.75"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</row>
    <row r="426" spans="16:44" ht="12.75"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</row>
    <row r="427" spans="16:44" ht="12.75"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</row>
    <row r="428" spans="16:44" ht="12.75"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</row>
    <row r="429" spans="16:44" ht="12.75"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</row>
    <row r="430" spans="16:44" ht="12.75"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</row>
    <row r="431" spans="16:44" ht="12.75"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</row>
    <row r="432" spans="16:44" ht="12.75"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</row>
    <row r="433" spans="16:44" ht="12.75"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</row>
    <row r="434" spans="16:44" ht="12.75"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</row>
    <row r="435" spans="16:44" ht="12.75"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</row>
    <row r="436" spans="16:44" ht="12.75"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</row>
    <row r="437" spans="16:44" ht="12.75"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</row>
    <row r="438" spans="16:44" ht="12.75"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</row>
    <row r="439" spans="16:44" ht="12.75"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</row>
    <row r="440" spans="16:44" ht="12.75"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</row>
    <row r="441" spans="16:44" ht="12.75"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</row>
    <row r="442" spans="16:20" ht="12.75">
      <c r="P442" s="9"/>
      <c r="Q442" s="9"/>
      <c r="R442" s="9"/>
      <c r="S442" s="9"/>
      <c r="T442" s="9"/>
    </row>
    <row r="443" spans="16:20" ht="12.75">
      <c r="P443" s="9"/>
      <c r="Q443" s="9"/>
      <c r="R443" s="9"/>
      <c r="S443" s="9"/>
      <c r="T443" s="9"/>
    </row>
    <row r="444" spans="16:20" ht="12.75">
      <c r="P444" s="9"/>
      <c r="Q444" s="9"/>
      <c r="R444" s="9"/>
      <c r="S444" s="9"/>
      <c r="T444" s="9"/>
    </row>
    <row r="445" spans="16:20" ht="12.75">
      <c r="P445" s="9"/>
      <c r="Q445" s="9"/>
      <c r="R445" s="9"/>
      <c r="S445" s="9"/>
      <c r="T445" s="9"/>
    </row>
    <row r="446" spans="16:20" ht="12.75">
      <c r="P446" s="9"/>
      <c r="Q446" s="9"/>
      <c r="R446" s="9"/>
      <c r="S446" s="9"/>
      <c r="T446" s="9"/>
    </row>
    <row r="447" spans="16:20" ht="12.75">
      <c r="P447" s="9"/>
      <c r="Q447" s="9"/>
      <c r="R447" s="9"/>
      <c r="S447" s="9"/>
      <c r="T447" s="9"/>
    </row>
    <row r="448" spans="16:20" ht="12.75">
      <c r="P448" s="9"/>
      <c r="Q448" s="9"/>
      <c r="R448" s="9"/>
      <c r="S448" s="9"/>
      <c r="T448" s="9"/>
    </row>
    <row r="449" spans="16:20" ht="12.75">
      <c r="P449" s="9"/>
      <c r="Q449" s="9"/>
      <c r="R449" s="9"/>
      <c r="S449" s="9"/>
      <c r="T449" s="9"/>
    </row>
    <row r="450" spans="16:20" ht="12.75">
      <c r="P450" s="9"/>
      <c r="Q450" s="9"/>
      <c r="R450" s="9"/>
      <c r="S450" s="9"/>
      <c r="T450" s="9"/>
    </row>
    <row r="451" spans="16:20" ht="12.75">
      <c r="P451" s="9"/>
      <c r="Q451" s="9"/>
      <c r="R451" s="9"/>
      <c r="S451" s="9"/>
      <c r="T451" s="9"/>
    </row>
    <row r="452" spans="16:20" ht="12.75">
      <c r="P452" s="9"/>
      <c r="Q452" s="9"/>
      <c r="R452" s="9"/>
      <c r="S452" s="9"/>
      <c r="T452" s="9"/>
    </row>
    <row r="453" spans="16:20" ht="12.75">
      <c r="P453" s="9"/>
      <c r="Q453" s="9"/>
      <c r="R453" s="9"/>
      <c r="S453" s="9"/>
      <c r="T453" s="9"/>
    </row>
    <row r="454" spans="16:20" ht="12.75">
      <c r="P454" s="9"/>
      <c r="Q454" s="9"/>
      <c r="R454" s="9"/>
      <c r="S454" s="9"/>
      <c r="T454" s="9"/>
    </row>
    <row r="455" spans="16:20" ht="12.75">
      <c r="P455" s="9"/>
      <c r="Q455" s="9"/>
      <c r="R455" s="9"/>
      <c r="S455" s="9"/>
      <c r="T455" s="9"/>
    </row>
    <row r="456" spans="16:20" ht="12.75">
      <c r="P456" s="9"/>
      <c r="Q456" s="9"/>
      <c r="R456" s="9"/>
      <c r="S456" s="9"/>
      <c r="T456" s="9"/>
    </row>
    <row r="457" spans="16:20" ht="12.75">
      <c r="P457" s="9"/>
      <c r="Q457" s="9"/>
      <c r="R457" s="9"/>
      <c r="S457" s="9"/>
      <c r="T457" s="9"/>
    </row>
    <row r="458" spans="16:20" ht="12.75">
      <c r="P458" s="9"/>
      <c r="Q458" s="9"/>
      <c r="R458" s="9"/>
      <c r="S458" s="9"/>
      <c r="T458" s="9"/>
    </row>
    <row r="459" spans="16:20" ht="12.75">
      <c r="P459" s="9"/>
      <c r="Q459" s="9"/>
      <c r="R459" s="9"/>
      <c r="S459" s="9"/>
      <c r="T459" s="9"/>
    </row>
    <row r="460" spans="16:20" ht="12.75">
      <c r="P460" s="9"/>
      <c r="Q460" s="9"/>
      <c r="R460" s="9"/>
      <c r="S460" s="9"/>
      <c r="T460" s="9"/>
    </row>
    <row r="461" spans="16:20" ht="12.75">
      <c r="P461" s="9"/>
      <c r="Q461" s="9"/>
      <c r="R461" s="9"/>
      <c r="S461" s="9"/>
      <c r="T461" s="9"/>
    </row>
    <row r="462" spans="16:20" ht="12.75">
      <c r="P462" s="9"/>
      <c r="Q462" s="9"/>
      <c r="R462" s="9"/>
      <c r="S462" s="9"/>
      <c r="T462" s="9"/>
    </row>
    <row r="463" spans="16:20" ht="12.75">
      <c r="P463" s="9"/>
      <c r="Q463" s="9"/>
      <c r="R463" s="9"/>
      <c r="S463" s="9"/>
      <c r="T463" s="9"/>
    </row>
    <row r="464" spans="16:20" ht="12.75">
      <c r="P464" s="9"/>
      <c r="Q464" s="9"/>
      <c r="R464" s="9"/>
      <c r="S464" s="9"/>
      <c r="T464" s="9"/>
    </row>
    <row r="465" spans="16:20" ht="12.75">
      <c r="P465" s="9"/>
      <c r="Q465" s="9"/>
      <c r="R465" s="9"/>
      <c r="S465" s="9"/>
      <c r="T465" s="9"/>
    </row>
    <row r="466" spans="16:20" ht="12.75">
      <c r="P466" s="9"/>
      <c r="Q466" s="9"/>
      <c r="R466" s="9"/>
      <c r="S466" s="9"/>
      <c r="T466" s="9"/>
    </row>
    <row r="467" spans="16:20" ht="12.75">
      <c r="P467" s="9"/>
      <c r="Q467" s="9"/>
      <c r="R467" s="9"/>
      <c r="S467" s="9"/>
      <c r="T467" s="9"/>
    </row>
    <row r="468" spans="16:20" ht="12.75">
      <c r="P468" s="9"/>
      <c r="Q468" s="9"/>
      <c r="R468" s="9"/>
      <c r="S468" s="9"/>
      <c r="T468" s="9"/>
    </row>
    <row r="469" spans="16:20" ht="12.75">
      <c r="P469" s="9"/>
      <c r="Q469" s="9"/>
      <c r="R469" s="9"/>
      <c r="S469" s="9"/>
      <c r="T469" s="9"/>
    </row>
    <row r="470" spans="16:20" ht="12.75">
      <c r="P470" s="9"/>
      <c r="Q470" s="9"/>
      <c r="R470" s="9"/>
      <c r="S470" s="9"/>
      <c r="T470" s="9"/>
    </row>
    <row r="471" spans="16:20" ht="12.75">
      <c r="P471" s="9"/>
      <c r="Q471" s="9"/>
      <c r="R471" s="9"/>
      <c r="S471" s="9"/>
      <c r="T471" s="9"/>
    </row>
    <row r="472" spans="16:20" ht="12.75">
      <c r="P472" s="9"/>
      <c r="Q472" s="9"/>
      <c r="R472" s="9"/>
      <c r="S472" s="9"/>
      <c r="T472" s="9"/>
    </row>
    <row r="473" spans="16:20" ht="12.75">
      <c r="P473" s="9"/>
      <c r="Q473" s="9"/>
      <c r="R473" s="9"/>
      <c r="S473" s="9"/>
      <c r="T473" s="9"/>
    </row>
    <row r="474" spans="16:20" ht="12.75">
      <c r="P474" s="9"/>
      <c r="Q474" s="9"/>
      <c r="R474" s="9"/>
      <c r="S474" s="9"/>
      <c r="T474" s="9"/>
    </row>
    <row r="475" spans="16:20" ht="12.75">
      <c r="P475" s="9"/>
      <c r="Q475" s="9"/>
      <c r="R475" s="9"/>
      <c r="S475" s="9"/>
      <c r="T475" s="9"/>
    </row>
    <row r="476" spans="16:20" ht="12.75">
      <c r="P476" s="9"/>
      <c r="Q476" s="9"/>
      <c r="R476" s="9"/>
      <c r="S476" s="9"/>
      <c r="T476" s="9"/>
    </row>
    <row r="477" spans="16:20" ht="12.75">
      <c r="P477" s="9"/>
      <c r="Q477" s="9"/>
      <c r="R477" s="9"/>
      <c r="S477" s="9"/>
      <c r="T477" s="9"/>
    </row>
    <row r="478" spans="16:18" ht="12.75">
      <c r="P478" s="9"/>
      <c r="Q478" s="9"/>
      <c r="R478" s="9"/>
    </row>
    <row r="479" spans="16:18" ht="12.75">
      <c r="P479" s="9"/>
      <c r="Q479" s="9"/>
      <c r="R479" s="9"/>
    </row>
    <row r="480" spans="16:18" ht="12.75">
      <c r="P480" s="9"/>
      <c r="Q480" s="9"/>
      <c r="R480" s="9"/>
    </row>
    <row r="481" spans="16:18" ht="12.75">
      <c r="P481" s="9"/>
      <c r="Q481" s="9"/>
      <c r="R481" s="9"/>
    </row>
  </sheetData>
  <sheetProtection/>
  <mergeCells count="34">
    <mergeCell ref="A52:F52"/>
    <mergeCell ref="A46:F46"/>
    <mergeCell ref="A47:F47"/>
    <mergeCell ref="A48:F48"/>
    <mergeCell ref="A49:F49"/>
    <mergeCell ref="A44:F44"/>
    <mergeCell ref="A45:F45"/>
    <mergeCell ref="A50:F50"/>
    <mergeCell ref="A51:F51"/>
    <mergeCell ref="D22:F22"/>
    <mergeCell ref="G22:I22"/>
    <mergeCell ref="A42:F42"/>
    <mergeCell ref="A43:F43"/>
    <mergeCell ref="A26:O26"/>
    <mergeCell ref="A30:O30"/>
    <mergeCell ref="A36:O36"/>
    <mergeCell ref="D23:D24"/>
    <mergeCell ref="G23:G24"/>
    <mergeCell ref="P22:P24"/>
    <mergeCell ref="K17:L17"/>
    <mergeCell ref="K19:L19"/>
    <mergeCell ref="K18:L18"/>
    <mergeCell ref="J22:K22"/>
    <mergeCell ref="L23:L24"/>
    <mergeCell ref="A9:O9"/>
    <mergeCell ref="A12:O12"/>
    <mergeCell ref="O22:O24"/>
    <mergeCell ref="A22:A24"/>
    <mergeCell ref="B22:B24"/>
    <mergeCell ref="A14:O14"/>
    <mergeCell ref="L22:N22"/>
    <mergeCell ref="A11:O11"/>
    <mergeCell ref="A13:O13"/>
    <mergeCell ref="C22:C24"/>
  </mergeCells>
  <printOptions/>
  <pageMargins left="0.52" right="0.15748031496062992" top="0.31" bottom="0.36" header="0.15748031496062992" footer="0.21"/>
  <pageSetup fitToHeight="30000" horizontalDpi="600" verticalDpi="600" orientation="landscape" paperSize="9" scale="71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kutepova</cp:lastModifiedBy>
  <cp:lastPrinted>2015-12-07T02:51:08Z</cp:lastPrinted>
  <dcterms:created xsi:type="dcterms:W3CDTF">2003-01-28T12:33:10Z</dcterms:created>
  <dcterms:modified xsi:type="dcterms:W3CDTF">2016-01-15T07:19:10Z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