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'Лист1'!$A$1:$H$67</definedName>
  </definedNames>
  <calcPr fullCalcOnLoad="1" refMode="R1C1"/>
</workbook>
</file>

<file path=xl/sharedStrings.xml><?xml version="1.0" encoding="utf-8"?>
<sst xmlns="http://schemas.openxmlformats.org/spreadsheetml/2006/main" count="155" uniqueCount="98">
  <si>
    <t>№ п/п</t>
  </si>
  <si>
    <t>Наименование инвестиционного проекта</t>
  </si>
  <si>
    <t>Исполнитель инвестиционного проекта</t>
  </si>
  <si>
    <t>Всего</t>
  </si>
  <si>
    <t xml:space="preserve">Сметная стоимость в действ.ценах </t>
  </si>
  <si>
    <t>МКУ "УКС" г.Рубцовска</t>
  </si>
  <si>
    <t>Проектные работы - всего</t>
  </si>
  <si>
    <t xml:space="preserve">Внебюджетные проекты </t>
  </si>
  <si>
    <t>всего</t>
  </si>
  <si>
    <t xml:space="preserve"> тыс.руб.</t>
  </si>
  <si>
    <t>Строительство (капитальный ремонт) - всего</t>
  </si>
  <si>
    <t>капитальный ремонт канализационных коллекторов</t>
  </si>
  <si>
    <t>Управление Администрации города Рубцовска по жилищно-коммунальному хозяйству и экологии</t>
  </si>
  <si>
    <t>Проекты с участием краевого бюджета</t>
  </si>
  <si>
    <t>Итого бюджетные проекты с участием краевого бюджета</t>
  </si>
  <si>
    <t>Религиозная организация "Рубцовская Епархия Русской Православной Церкви"</t>
  </si>
  <si>
    <t>МРО "Святая Армянская Апостольская Православная Церковь Святой Репсиме" города Барнаула Алтайского края и Ново-Нахичеванской Епархии Святой Армянской Апостольской Православной Церкви</t>
  </si>
  <si>
    <t>Итого внебюджетные проекты</t>
  </si>
  <si>
    <t>храм Армянской Апостольской Церкви, в 75 метрах северо-восточнее земельного участка по ул. Романовской, 18</t>
  </si>
  <si>
    <t>Свято-Троицкий кафедральный собор, в 100 м юго-западнее здания по ул. Комсомольской, 216</t>
  </si>
  <si>
    <t xml:space="preserve">МУП "Рубцовский водоканал" </t>
  </si>
  <si>
    <t>освоено</t>
  </si>
  <si>
    <t>оплачено</t>
  </si>
  <si>
    <t>предусмотрено</t>
  </si>
  <si>
    <t>фактически</t>
  </si>
  <si>
    <t>бюджет городского округа</t>
  </si>
  <si>
    <t>Итого бюджетные проекты с участием бюджета городского округа</t>
  </si>
  <si>
    <t>инженерная защита от подтопления и затопления северо-западной части г. Рубцовска</t>
  </si>
  <si>
    <t>строительство детского ясли-сада на 280 мест, ул.Федоренко, 5</t>
  </si>
  <si>
    <t>Бюджетные проекты с участием бюджета городского округа</t>
  </si>
  <si>
    <t>МКУ "Управление образования" г.Рубцовска</t>
  </si>
  <si>
    <t>МКУ «Управление культуры, спорта и молодежной политики» г.Рубцовска</t>
  </si>
  <si>
    <t>реконструкция системы централизованного горячего водоснабжения в г.Рубцовске</t>
  </si>
  <si>
    <t>реконструкция  канализационного коллектора по проспекту Ленина от ул.Сельмашской до КНС-5 в городе Рубцовске Алтайского края</t>
  </si>
  <si>
    <t>реконструкция  моста через водоотводной канал в г.Рубцовске на ул.Тракторной, 51</t>
  </si>
  <si>
    <t>КГКУ "Единый стройзаказчик"</t>
  </si>
  <si>
    <t>Лазовой Алексей Петрович</t>
  </si>
  <si>
    <t>Щербаков А.Г.</t>
  </si>
  <si>
    <t>реконструкция незавершенного строительства объекта задания магазина продовольственных товаров под магазин непродовольственных товаров, пр. Ленина, 261</t>
  </si>
  <si>
    <t>Бободжонов А.А.Х., Турсунов А.А.</t>
  </si>
  <si>
    <t>строительство магазина непродовольственных товаров под административное здание, пр. Ленина, 89</t>
  </si>
  <si>
    <t xml:space="preserve">Перечень инвестиционных проектов, намеченных к реализации на  территории муниципального образования город Рубцовск Алтайского края за 2022 год </t>
  </si>
  <si>
    <t>Объем инвестиций в 2022 году</t>
  </si>
  <si>
    <t xml:space="preserve">техническое перевооружение (склад хлора цеха "Водопровод") в рамках реконструкции на гидроузле МУП "Водоканал" </t>
  </si>
  <si>
    <t>капитальный ремонт котельной № 9 по адресу: г.Рубцовск, ул.Р.Зорге, 121а</t>
  </si>
  <si>
    <t>строительство городского кладбища</t>
  </si>
  <si>
    <t xml:space="preserve">капитальный ремонт спортивно-оздоровительного центра для лиц с ограниченными  возможностями здоровья по пр.Ленина, 68 в г. Рубцовске </t>
  </si>
  <si>
    <t xml:space="preserve">капитальный ремонт здания  МБУК "Рубцовский драматический театр", по адресу ул.Карла Маркса, 141 </t>
  </si>
  <si>
    <t>капитальный ремонт фасада МБУК "Краеведческий музей" г.Рубцовска" по адресу: город Рубцовск, пр.Ленина, 137А</t>
  </si>
  <si>
    <t>капитальный ремонт фасада МБУК "БИС" г.Рубцовска" по адресу: город Рубцовск, пр.Ленина, 137Б</t>
  </si>
  <si>
    <t>г.Рубцовск, подготовка основания и  установка оборудования для физкультурно-оздоровительного комплекса открытого типа  по   адресу:   ул.Оросительная, 215</t>
  </si>
  <si>
    <t>капитальный ремонт стадиона МБУ СП «СШ «Спарта», расположенного по ул. Светлова, 96А в г. Рубцовске Алтайского края (госэкспертиза)</t>
  </si>
  <si>
    <t>капитальный ремонт МБОУ "Кадетская СОШ № 2 им.М.С.Батракова", расположенного по адресу: ул.Комсомольская, 21 в г.Рубцовске</t>
  </si>
  <si>
    <t>капитальный ремонт МБОУ "Средняя общеобразовательная школа № 10" "Кадетский корпус юных спасателей", расположенного по адресу: ул.Рихарда Зорге, 121 в г.Рубцовске</t>
  </si>
  <si>
    <t>капитальный ремонт МБОУ "Лицей № 6", расположенного по адресу: пр-т Ленина, 48 в г.Рубцовске</t>
  </si>
  <si>
    <t>капитальный ремонт территории и здания МБОУ "Лицей "Эрудит", расположенного по адресу: ул.Осипенко, 182а в г.Рубцовске</t>
  </si>
  <si>
    <t xml:space="preserve">капитальный ремонт МБОУ "Гимназия "Планета Детства", расположенного по адресу: ул. Сельмашская, 38в в г. Рубцовске </t>
  </si>
  <si>
    <t xml:space="preserve">капитальный ремонт МБОУ «Средняя общеобразовательная школа №1», расположенного по адресу: ул. Светлова, 90 в г. Рубцовске </t>
  </si>
  <si>
    <t xml:space="preserve">капитальный ремонт МБОУ «Лицей № 7», расположенного по адресу: ул. Дзержинского, 20 в г. Рубцовске </t>
  </si>
  <si>
    <t xml:space="preserve">капитальный ремонт МБОУ «Основная общеобразовательная школа № 15», расположенного по адресу: ул. Пролетарская, 284а в г. Рубцовске </t>
  </si>
  <si>
    <t xml:space="preserve">капитальный ремонт МБОУ «Средняя общеобразовательная школа № 23», расположенного по адресу: ул. Брусилова, 41 в г. Рубцовске </t>
  </si>
  <si>
    <t xml:space="preserve">капитальный ремонт МБОУ «Гимназия № 3», расположенного по адресу: ул. Громова, 29 в г. Рубцовске </t>
  </si>
  <si>
    <t xml:space="preserve">г.Рубцовск, капитальный ремонт кровли, крыши и перекрытия МБУ ДО «Детско-юношеский центр», расположенного по адресу: ул.Одесская, д.6 </t>
  </si>
  <si>
    <t>берегоукрепление р.Алей  в районе дома по ул.Светлова, 92 в г. Рубцовске Алтайского края, в том числе 263,2 тыс.руб ПИР)</t>
  </si>
  <si>
    <t>Рубцовский филиал АО "Алтайвагон"</t>
  </si>
  <si>
    <t>реконструкция и техническое перевооружение сталелитейного цеха и литейного участка модельного цеха  (устройство систем пыле-газоочистки сталеплавильного цеха и литейного участка модельного цеха)</t>
  </si>
  <si>
    <t>устройство участка складирования (захоронения) отходов производства площадью 12 га</t>
  </si>
  <si>
    <t>комплекты модельно-стержневой оснастки для отливок действующего производства</t>
  </si>
  <si>
    <t>перекладка водопроводных сетей</t>
  </si>
  <si>
    <t>ЗАО "Сварочные технологии"</t>
  </si>
  <si>
    <t>здание склада, ул. Тракторная, 17Е</t>
  </si>
  <si>
    <t>Ляпкин Григорий Васильевич</t>
  </si>
  <si>
    <t>здание мастерской бытовой техники, ул. Юбилейная, 38В</t>
  </si>
  <si>
    <t>Сериков Александр Васильевич, Анохина Анна Сергеевна</t>
  </si>
  <si>
    <t>здание убойного цеха, ул. Рихарда Зорге, 110</t>
  </si>
  <si>
    <t>одноэтажное здание магазина непродовольственных товаров с сервисом по ремонту мелкой бытовой техники, пр. Ленина, 251А</t>
  </si>
  <si>
    <t xml:space="preserve">замена насоса 4НФ на насос фекальный Иртыш НФ2 125/315.290-22/4-400 на КНС КОС </t>
  </si>
  <si>
    <t>создание линии обеззараживания диоксидом хлора на гидроузле 2-го подъёма</t>
  </si>
  <si>
    <t>капитальный ремонт в комплексе очистки сточных вод аэрационной системы на КОС</t>
  </si>
  <si>
    <t>замена 4-го городского насоса на насос NSCF 300-400/2500/L45VDC на гидроузле 2-го подъёма</t>
  </si>
  <si>
    <t>замена илоскреба на КОС</t>
  </si>
  <si>
    <t>капитальный ремонт  первичного радиального отстойника на КОС</t>
  </si>
  <si>
    <t xml:space="preserve"> </t>
  </si>
  <si>
    <t>капитальный ремонт кровли реагентного хозяйства на гидроузле             2-го подъема</t>
  </si>
  <si>
    <t>Стурова Ю.С.</t>
  </si>
  <si>
    <t>реконструкция объекта незавершенного строительства под здание СТО легковых автомобилей, Рабочий тракт, 18А</t>
  </si>
  <si>
    <t>ООО "Рубцовский ЛДК"</t>
  </si>
  <si>
    <t>строительство сооружения для размещения сушильного комплекса, ул. Тракторная, 41</t>
  </si>
  <si>
    <t>Бобров А.Н.</t>
  </si>
  <si>
    <t>строительство здания склада, Рабочий тракт, 8</t>
  </si>
  <si>
    <t>Хроян Н.Е.</t>
  </si>
  <si>
    <t>строительство здания кафе быстрого питания с административными помещениями, пр-кт Ленина, 23Б</t>
  </si>
  <si>
    <t>Школин А.И., Левичев С.К.</t>
  </si>
  <si>
    <t>строительство торгового павильона продовольственных товаров, пер. Станционный, 41А</t>
  </si>
  <si>
    <t>продолжение строительства</t>
  </si>
  <si>
    <t>начало строительства</t>
  </si>
  <si>
    <t>строительство здания ремонтно-стояночного бокса, ул. Тракторная, 43</t>
  </si>
  <si>
    <t>завершение строительства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</si>
</sst>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;[Red]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2D290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 readingOrder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175" fontId="5" fillId="33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75" zoomScaleNormal="75" zoomScaleSheetLayoutView="75" workbookViewId="0" topLeftCell="A4">
      <pane ySplit="2" topLeftCell="A52" activePane="bottomLeft" state="frozen"/>
      <selection pane="topLeft" activeCell="A4" sqref="A4"/>
      <selection pane="bottomLeft" activeCell="N50" sqref="N50"/>
    </sheetView>
  </sheetViews>
  <sheetFormatPr defaultColWidth="9.00390625" defaultRowHeight="12.75"/>
  <cols>
    <col min="1" max="1" width="5.00390625" style="0" customWidth="1"/>
    <col min="2" max="2" width="24.50390625" style="0" customWidth="1"/>
    <col min="3" max="3" width="36.875" style="0" customWidth="1"/>
    <col min="4" max="4" width="13.50390625" style="0" customWidth="1"/>
    <col min="5" max="5" width="14.50390625" style="0" customWidth="1"/>
    <col min="6" max="7" width="14.00390625" style="0" customWidth="1"/>
    <col min="8" max="8" width="15.50390625" style="0" customWidth="1"/>
  </cols>
  <sheetData>
    <row r="1" spans="1:8" ht="39.75" customHeight="1">
      <c r="A1" s="43" t="s">
        <v>41</v>
      </c>
      <c r="B1" s="43"/>
      <c r="C1" s="43"/>
      <c r="D1" s="43"/>
      <c r="E1" s="43"/>
      <c r="F1" s="43"/>
      <c r="G1" s="43"/>
      <c r="H1" s="43"/>
    </row>
    <row r="2" spans="1:8" ht="24" customHeight="1">
      <c r="A2" s="1"/>
      <c r="B2" s="1"/>
      <c r="C2" s="1"/>
      <c r="D2" s="1"/>
      <c r="E2" s="1"/>
      <c r="F2" s="1"/>
      <c r="G2" s="1"/>
      <c r="H2" s="13" t="s">
        <v>9</v>
      </c>
    </row>
    <row r="3" spans="1:8" ht="28.5" customHeight="1">
      <c r="A3" s="44" t="s">
        <v>0</v>
      </c>
      <c r="B3" s="44" t="s">
        <v>2</v>
      </c>
      <c r="C3" s="44" t="s">
        <v>1</v>
      </c>
      <c r="D3" s="44" t="s">
        <v>4</v>
      </c>
      <c r="E3" s="40" t="s">
        <v>42</v>
      </c>
      <c r="F3" s="40"/>
      <c r="G3" s="40"/>
      <c r="H3" s="40"/>
    </row>
    <row r="4" spans="1:8" ht="28.5" customHeight="1">
      <c r="A4" s="45"/>
      <c r="B4" s="45"/>
      <c r="C4" s="45"/>
      <c r="D4" s="45"/>
      <c r="E4" s="40" t="s">
        <v>23</v>
      </c>
      <c r="F4" s="40"/>
      <c r="G4" s="40" t="s">
        <v>24</v>
      </c>
      <c r="H4" s="40"/>
    </row>
    <row r="5" spans="1:8" ht="42" customHeight="1">
      <c r="A5" s="46"/>
      <c r="B5" s="46"/>
      <c r="C5" s="46"/>
      <c r="D5" s="46"/>
      <c r="E5" s="11" t="s">
        <v>8</v>
      </c>
      <c r="F5" s="11" t="s">
        <v>25</v>
      </c>
      <c r="G5" s="11" t="s">
        <v>21</v>
      </c>
      <c r="H5" s="11" t="s">
        <v>22</v>
      </c>
    </row>
    <row r="6" spans="1:8" ht="15.75" customHeight="1">
      <c r="A6" s="56" t="s">
        <v>29</v>
      </c>
      <c r="B6" s="57"/>
      <c r="C6" s="57"/>
      <c r="D6" s="57"/>
      <c r="E6" s="57"/>
      <c r="F6" s="57"/>
      <c r="G6" s="57"/>
      <c r="H6" s="58"/>
    </row>
    <row r="7" spans="1:8" ht="20.25" customHeight="1">
      <c r="A7" s="14" t="s">
        <v>10</v>
      </c>
      <c r="B7" s="15"/>
      <c r="C7" s="15"/>
      <c r="D7" s="7"/>
      <c r="E7" s="19">
        <f>SUM(E8+E9+E10+E11+E12+E13+E14+E15+E16+E17+E18)</f>
        <v>80561.49000000002</v>
      </c>
      <c r="F7" s="19">
        <f>SUM(F8+F9+F10+F11+F12+F13+F14+F15+F16+F17+F18)</f>
        <v>18961.59</v>
      </c>
      <c r="G7" s="19">
        <f>SUM(G8+G9+G10+G11+G12+G13+G14+G15+G16+G17+G18)</f>
        <v>73493.485</v>
      </c>
      <c r="H7" s="19">
        <f>SUM(H8+H9+H10+H11+H12+H13+H14+H15+H16+H17+H18)</f>
        <v>18255.918</v>
      </c>
    </row>
    <row r="8" spans="1:8" ht="49.5" customHeight="1">
      <c r="A8" s="6">
        <v>1</v>
      </c>
      <c r="B8" s="9" t="s">
        <v>5</v>
      </c>
      <c r="C8" s="30" t="s">
        <v>11</v>
      </c>
      <c r="D8" s="31">
        <v>47563.3</v>
      </c>
      <c r="E8" s="31">
        <v>45193.8</v>
      </c>
      <c r="F8" s="32">
        <v>2378.3</v>
      </c>
      <c r="G8" s="33">
        <v>45068.946</v>
      </c>
      <c r="H8" s="33">
        <v>253.447</v>
      </c>
    </row>
    <row r="9" spans="1:8" ht="48" customHeight="1">
      <c r="A9" s="6">
        <v>2</v>
      </c>
      <c r="B9" s="9" t="s">
        <v>5</v>
      </c>
      <c r="C9" s="34" t="s">
        <v>43</v>
      </c>
      <c r="D9" s="32">
        <v>4503</v>
      </c>
      <c r="E9" s="32">
        <v>3056.872</v>
      </c>
      <c r="F9" s="32">
        <v>3056.872</v>
      </c>
      <c r="G9" s="35">
        <v>0</v>
      </c>
      <c r="H9" s="35">
        <v>0</v>
      </c>
    </row>
    <row r="10" spans="1:20" ht="42" customHeight="1">
      <c r="A10" s="6">
        <v>3</v>
      </c>
      <c r="B10" s="9" t="s">
        <v>5</v>
      </c>
      <c r="C10" s="34" t="s">
        <v>44</v>
      </c>
      <c r="D10" s="32">
        <v>200</v>
      </c>
      <c r="E10" s="32">
        <v>200</v>
      </c>
      <c r="F10" s="32">
        <v>200</v>
      </c>
      <c r="G10" s="32">
        <v>198</v>
      </c>
      <c r="H10" s="32">
        <v>198</v>
      </c>
      <c r="T10" t="s">
        <v>82</v>
      </c>
    </row>
    <row r="11" spans="1:8" ht="27.75" customHeight="1">
      <c r="A11" s="6">
        <v>4</v>
      </c>
      <c r="B11" s="9" t="s">
        <v>5</v>
      </c>
      <c r="C11" s="34" t="s">
        <v>45</v>
      </c>
      <c r="D11" s="31">
        <v>112967</v>
      </c>
      <c r="E11" s="32">
        <v>7367.459</v>
      </c>
      <c r="F11" s="32">
        <v>7367.459</v>
      </c>
      <c r="G11" s="32">
        <v>7288.112</v>
      </c>
      <c r="H11" s="32">
        <v>7288.112</v>
      </c>
    </row>
    <row r="12" spans="1:8" ht="84" customHeight="1">
      <c r="A12" s="6">
        <v>5</v>
      </c>
      <c r="B12" s="9" t="s">
        <v>5</v>
      </c>
      <c r="C12" s="30" t="s">
        <v>46</v>
      </c>
      <c r="D12" s="33">
        <v>3539.3</v>
      </c>
      <c r="E12" s="33">
        <v>3539.3</v>
      </c>
      <c r="F12" s="32">
        <v>177</v>
      </c>
      <c r="G12" s="35">
        <v>0</v>
      </c>
      <c r="H12" s="35">
        <v>0</v>
      </c>
    </row>
    <row r="13" spans="1:8" ht="46.5" customHeight="1">
      <c r="A13" s="6">
        <v>6</v>
      </c>
      <c r="B13" s="9" t="s">
        <v>5</v>
      </c>
      <c r="C13" s="34" t="s">
        <v>47</v>
      </c>
      <c r="D13" s="32">
        <v>100</v>
      </c>
      <c r="E13" s="32">
        <v>100</v>
      </c>
      <c r="F13" s="32">
        <v>100</v>
      </c>
      <c r="G13" s="35">
        <v>0</v>
      </c>
      <c r="H13" s="35">
        <v>0</v>
      </c>
    </row>
    <row r="14" spans="1:8" ht="62.25" customHeight="1">
      <c r="A14" s="6">
        <v>7</v>
      </c>
      <c r="B14" s="9" t="s">
        <v>31</v>
      </c>
      <c r="C14" s="34" t="s">
        <v>48</v>
      </c>
      <c r="D14" s="33">
        <v>2262.101</v>
      </c>
      <c r="E14" s="33">
        <v>2262.101</v>
      </c>
      <c r="F14" s="33">
        <v>2262.101</v>
      </c>
      <c r="G14" s="33">
        <v>2262.101</v>
      </c>
      <c r="H14" s="33">
        <v>2262.101</v>
      </c>
    </row>
    <row r="15" spans="1:8" ht="68.25" customHeight="1">
      <c r="A15" s="6">
        <v>8</v>
      </c>
      <c r="B15" s="9" t="s">
        <v>31</v>
      </c>
      <c r="C15" s="34" t="s">
        <v>49</v>
      </c>
      <c r="D15" s="33">
        <v>1175.538</v>
      </c>
      <c r="E15" s="33">
        <v>1175.538</v>
      </c>
      <c r="F15" s="33">
        <v>1175.538</v>
      </c>
      <c r="G15" s="33">
        <v>1175.538</v>
      </c>
      <c r="H15" s="33">
        <v>1175.538</v>
      </c>
    </row>
    <row r="16" spans="1:8" ht="74.25" customHeight="1">
      <c r="A16" s="6">
        <v>9</v>
      </c>
      <c r="B16" s="9" t="s">
        <v>5</v>
      </c>
      <c r="C16" s="34" t="s">
        <v>63</v>
      </c>
      <c r="D16" s="33">
        <v>55327.3</v>
      </c>
      <c r="E16" s="33">
        <v>5263.2</v>
      </c>
      <c r="F16" s="33">
        <v>263.2</v>
      </c>
      <c r="G16" s="33">
        <v>5263.2</v>
      </c>
      <c r="H16" s="33">
        <v>5263.2</v>
      </c>
    </row>
    <row r="17" spans="1:8" ht="54.75" customHeight="1">
      <c r="A17" s="6">
        <v>10</v>
      </c>
      <c r="B17" s="9" t="s">
        <v>30</v>
      </c>
      <c r="C17" s="30" t="s">
        <v>62</v>
      </c>
      <c r="D17" s="33">
        <v>11403.22</v>
      </c>
      <c r="E17" s="33">
        <v>11403.22</v>
      </c>
      <c r="F17" s="33">
        <v>981.12</v>
      </c>
      <c r="G17" s="36">
        <v>11403.188</v>
      </c>
      <c r="H17" s="33">
        <v>981.12</v>
      </c>
    </row>
    <row r="18" spans="1:8" ht="81.75" customHeight="1">
      <c r="A18" s="6">
        <v>11</v>
      </c>
      <c r="B18" s="9" t="s">
        <v>12</v>
      </c>
      <c r="C18" s="17" t="s">
        <v>32</v>
      </c>
      <c r="D18" s="18">
        <v>1000</v>
      </c>
      <c r="E18" s="18">
        <v>1000</v>
      </c>
      <c r="F18" s="18">
        <v>1000</v>
      </c>
      <c r="G18" s="33">
        <v>834.4</v>
      </c>
      <c r="H18" s="33">
        <v>834.4</v>
      </c>
    </row>
    <row r="19" spans="1:8" ht="18" customHeight="1">
      <c r="A19" s="59" t="s">
        <v>6</v>
      </c>
      <c r="B19" s="60"/>
      <c r="C19" s="61"/>
      <c r="D19" s="3"/>
      <c r="E19" s="20">
        <f>SUM(E20+E21+E22+E23+E24+E25+E26+E27+E28+E29+E30+E31+E32+E33+E34)</f>
        <v>29738.41</v>
      </c>
      <c r="F19" s="20">
        <f>SUM(F20+F21+F22+F23+F24+F25+F26+F27+F28+F29+F30+F31+F32+F33+F34)</f>
        <v>27895.71</v>
      </c>
      <c r="G19" s="20">
        <f>SUM(G20+G21+G22+G23+G24+G25+G26+G27+G28+G29+G30+G31+G32+G33+G34)</f>
        <v>21946.147</v>
      </c>
      <c r="H19" s="20">
        <f>SUM(H20+H21+H22+H23+H24+H25+H26+H27+H28+H29+H30+H31+H32+H33+H34)</f>
        <v>21946.147</v>
      </c>
    </row>
    <row r="20" spans="1:8" ht="66" customHeight="1">
      <c r="A20" s="6">
        <v>12</v>
      </c>
      <c r="B20" s="9" t="s">
        <v>5</v>
      </c>
      <c r="C20" s="34" t="s">
        <v>33</v>
      </c>
      <c r="D20" s="36">
        <v>4676.5</v>
      </c>
      <c r="E20" s="36">
        <v>4676.5</v>
      </c>
      <c r="F20" s="36">
        <v>4676.5</v>
      </c>
      <c r="G20" s="35">
        <v>0</v>
      </c>
      <c r="H20" s="35">
        <v>0</v>
      </c>
    </row>
    <row r="21" spans="1:8" ht="53.25" customHeight="1">
      <c r="A21" s="6">
        <v>13</v>
      </c>
      <c r="B21" s="9" t="s">
        <v>5</v>
      </c>
      <c r="C21" s="34" t="s">
        <v>34</v>
      </c>
      <c r="D21" s="33">
        <v>2974.81</v>
      </c>
      <c r="E21" s="33">
        <v>2974.81</v>
      </c>
      <c r="F21" s="33">
        <v>2974.81</v>
      </c>
      <c r="G21" s="36">
        <v>2583.322</v>
      </c>
      <c r="H21" s="36">
        <v>2583.322</v>
      </c>
    </row>
    <row r="22" spans="1:8" ht="66" customHeight="1">
      <c r="A22" s="6">
        <v>14</v>
      </c>
      <c r="B22" s="9" t="s">
        <v>5</v>
      </c>
      <c r="C22" s="37" t="s">
        <v>51</v>
      </c>
      <c r="D22" s="39">
        <v>228</v>
      </c>
      <c r="E22" s="39">
        <v>228</v>
      </c>
      <c r="F22" s="39">
        <v>228</v>
      </c>
      <c r="G22" s="32">
        <v>227.496</v>
      </c>
      <c r="H22" s="32">
        <v>227.496</v>
      </c>
    </row>
    <row r="23" spans="1:8" ht="84.75" customHeight="1">
      <c r="A23" s="6">
        <v>15</v>
      </c>
      <c r="B23" s="9" t="s">
        <v>5</v>
      </c>
      <c r="C23" s="34" t="s">
        <v>50</v>
      </c>
      <c r="D23" s="33">
        <v>21052.63</v>
      </c>
      <c r="E23" s="33">
        <v>1320.22</v>
      </c>
      <c r="F23" s="33">
        <v>1320.22</v>
      </c>
      <c r="G23" s="32">
        <v>536.199</v>
      </c>
      <c r="H23" s="32">
        <v>536.199</v>
      </c>
    </row>
    <row r="24" spans="1:8" ht="84.75" customHeight="1">
      <c r="A24" s="6">
        <v>16</v>
      </c>
      <c r="B24" s="9" t="s">
        <v>30</v>
      </c>
      <c r="C24" s="30" t="s">
        <v>52</v>
      </c>
      <c r="D24" s="33">
        <v>1998.548</v>
      </c>
      <c r="E24" s="33">
        <v>1998.548</v>
      </c>
      <c r="F24" s="33">
        <v>1998.548</v>
      </c>
      <c r="G24" s="33">
        <v>1998.548</v>
      </c>
      <c r="H24" s="33">
        <v>1998.548</v>
      </c>
    </row>
    <row r="25" spans="1:8" ht="79.5" customHeight="1">
      <c r="A25" s="6">
        <v>17</v>
      </c>
      <c r="B25" s="9" t="s">
        <v>30</v>
      </c>
      <c r="C25" s="37" t="s">
        <v>53</v>
      </c>
      <c r="D25" s="33">
        <v>1205.78</v>
      </c>
      <c r="E25" s="33">
        <v>1205.78</v>
      </c>
      <c r="F25" s="33">
        <v>1205.78</v>
      </c>
      <c r="G25" s="33">
        <v>1205.78</v>
      </c>
      <c r="H25" s="33">
        <v>1205.78</v>
      </c>
    </row>
    <row r="26" spans="1:8" ht="51" customHeight="1">
      <c r="A26" s="6">
        <v>18</v>
      </c>
      <c r="B26" s="9" t="s">
        <v>30</v>
      </c>
      <c r="C26" s="37" t="s">
        <v>54</v>
      </c>
      <c r="D26" s="33">
        <v>1950.6</v>
      </c>
      <c r="E26" s="33">
        <v>1950.6</v>
      </c>
      <c r="F26" s="33">
        <v>1950.6</v>
      </c>
      <c r="G26" s="33">
        <v>1950.6</v>
      </c>
      <c r="H26" s="33">
        <v>1950.6</v>
      </c>
    </row>
    <row r="27" spans="1:8" ht="66" customHeight="1">
      <c r="A27" s="6">
        <v>19</v>
      </c>
      <c r="B27" s="9" t="s">
        <v>30</v>
      </c>
      <c r="C27" s="37" t="s">
        <v>55</v>
      </c>
      <c r="D27" s="33">
        <v>1086.79</v>
      </c>
      <c r="E27" s="33">
        <v>1086.79</v>
      </c>
      <c r="F27" s="33">
        <v>1086.79</v>
      </c>
      <c r="G27" s="32">
        <v>1086.74</v>
      </c>
      <c r="H27" s="32">
        <v>1086.74</v>
      </c>
    </row>
    <row r="28" spans="1:8" ht="66" customHeight="1">
      <c r="A28" s="6">
        <v>20</v>
      </c>
      <c r="B28" s="9" t="s">
        <v>30</v>
      </c>
      <c r="C28" s="37" t="s">
        <v>56</v>
      </c>
      <c r="D28" s="33">
        <v>2134.37</v>
      </c>
      <c r="E28" s="33">
        <v>2134.37</v>
      </c>
      <c r="F28" s="33">
        <v>2134.37</v>
      </c>
      <c r="G28" s="33">
        <v>2134.37</v>
      </c>
      <c r="H28" s="33">
        <v>2134.37</v>
      </c>
    </row>
    <row r="29" spans="1:8" ht="66" customHeight="1">
      <c r="A29" s="6">
        <v>21</v>
      </c>
      <c r="B29" s="9" t="s">
        <v>30</v>
      </c>
      <c r="C29" s="37" t="s">
        <v>57</v>
      </c>
      <c r="D29" s="38">
        <v>2200</v>
      </c>
      <c r="E29" s="38">
        <v>2200</v>
      </c>
      <c r="F29" s="38">
        <v>2200</v>
      </c>
      <c r="G29" s="38">
        <v>2200</v>
      </c>
      <c r="H29" s="38">
        <v>2200</v>
      </c>
    </row>
    <row r="30" spans="1:8" ht="63" customHeight="1">
      <c r="A30" s="6">
        <v>22</v>
      </c>
      <c r="B30" s="9" t="s">
        <v>30</v>
      </c>
      <c r="C30" s="37" t="s">
        <v>58</v>
      </c>
      <c r="D30" s="38">
        <v>1864.113</v>
      </c>
      <c r="E30" s="38">
        <v>1864.113</v>
      </c>
      <c r="F30" s="38">
        <v>1864.113</v>
      </c>
      <c r="G30" s="38">
        <v>1864.113</v>
      </c>
      <c r="H30" s="38">
        <v>1864.113</v>
      </c>
    </row>
    <row r="31" spans="1:8" ht="98.25" customHeight="1">
      <c r="A31" s="6">
        <v>23</v>
      </c>
      <c r="B31" s="9" t="s">
        <v>30</v>
      </c>
      <c r="C31" s="37" t="s">
        <v>59</v>
      </c>
      <c r="D31" s="38">
        <v>1852.812</v>
      </c>
      <c r="E31" s="38">
        <v>1852.812</v>
      </c>
      <c r="F31" s="38">
        <v>1852.812</v>
      </c>
      <c r="G31" s="38">
        <v>1852.812</v>
      </c>
      <c r="H31" s="38">
        <v>1852.812</v>
      </c>
    </row>
    <row r="32" spans="1:8" ht="83.25" customHeight="1">
      <c r="A32" s="27">
        <v>24</v>
      </c>
      <c r="B32" s="9" t="s">
        <v>30</v>
      </c>
      <c r="C32" s="37" t="s">
        <v>60</v>
      </c>
      <c r="D32" s="38">
        <v>1550</v>
      </c>
      <c r="E32" s="38">
        <v>1550</v>
      </c>
      <c r="F32" s="38">
        <v>1550</v>
      </c>
      <c r="G32" s="38">
        <v>1550</v>
      </c>
      <c r="H32" s="38">
        <v>1550</v>
      </c>
    </row>
    <row r="33" spans="1:8" ht="72.75" customHeight="1">
      <c r="A33" s="6">
        <v>25</v>
      </c>
      <c r="B33" s="9" t="s">
        <v>30</v>
      </c>
      <c r="C33" s="37" t="s">
        <v>61</v>
      </c>
      <c r="D33" s="38">
        <v>2756.167</v>
      </c>
      <c r="E33" s="38">
        <v>2756.167</v>
      </c>
      <c r="F33" s="38">
        <v>2756.167</v>
      </c>
      <c r="G33" s="38">
        <v>2756.167</v>
      </c>
      <c r="H33" s="38">
        <v>2756.167</v>
      </c>
    </row>
    <row r="34" spans="1:8" ht="89.25" customHeight="1">
      <c r="A34" s="6">
        <v>26</v>
      </c>
      <c r="B34" s="9" t="s">
        <v>12</v>
      </c>
      <c r="C34" s="30" t="s">
        <v>27</v>
      </c>
      <c r="D34" s="31">
        <v>1939.7</v>
      </c>
      <c r="E34" s="31">
        <v>1939.7</v>
      </c>
      <c r="F34" s="33">
        <v>97</v>
      </c>
      <c r="G34" s="35">
        <v>0</v>
      </c>
      <c r="H34" s="35">
        <v>0</v>
      </c>
    </row>
    <row r="35" spans="1:8" ht="39" customHeight="1">
      <c r="A35" s="50" t="s">
        <v>26</v>
      </c>
      <c r="B35" s="51"/>
      <c r="C35" s="52"/>
      <c r="D35" s="10"/>
      <c r="E35" s="21">
        <f>SUM(E7+E19)</f>
        <v>110299.90000000002</v>
      </c>
      <c r="F35" s="21">
        <f>SUM(F7+F19)</f>
        <v>46857.3</v>
      </c>
      <c r="G35" s="21">
        <f>SUM(G7+G19)</f>
        <v>95439.632</v>
      </c>
      <c r="H35" s="21">
        <f>SUM(H7+H19)</f>
        <v>40202.065</v>
      </c>
    </row>
    <row r="36" spans="1:8" ht="25.5" customHeight="1">
      <c r="A36" s="47" t="s">
        <v>13</v>
      </c>
      <c r="B36" s="48"/>
      <c r="C36" s="48"/>
      <c r="D36" s="48"/>
      <c r="E36" s="48"/>
      <c r="F36" s="48"/>
      <c r="G36" s="48"/>
      <c r="H36" s="49"/>
    </row>
    <row r="37" spans="1:8" ht="46.5" customHeight="1">
      <c r="A37" s="6">
        <v>27</v>
      </c>
      <c r="B37" s="9" t="s">
        <v>35</v>
      </c>
      <c r="C37" s="9" t="s">
        <v>28</v>
      </c>
      <c r="D37" s="3">
        <v>291952.6</v>
      </c>
      <c r="E37" s="18">
        <v>30964.9</v>
      </c>
      <c r="F37" s="28">
        <v>0</v>
      </c>
      <c r="G37" s="62" t="s">
        <v>97</v>
      </c>
      <c r="H37" s="63"/>
    </row>
    <row r="38" spans="1:8" ht="18.75" customHeight="1">
      <c r="A38" s="47" t="s">
        <v>14</v>
      </c>
      <c r="B38" s="48"/>
      <c r="C38" s="49"/>
      <c r="D38" s="10"/>
      <c r="E38" s="8">
        <f>SUM(E37)</f>
        <v>30964.9</v>
      </c>
      <c r="F38" s="21"/>
      <c r="G38" s="16"/>
      <c r="H38" s="3"/>
    </row>
    <row r="39" spans="1:8" ht="21" customHeight="1">
      <c r="A39" s="47" t="s">
        <v>7</v>
      </c>
      <c r="B39" s="48"/>
      <c r="C39" s="48"/>
      <c r="D39" s="48"/>
      <c r="E39" s="48"/>
      <c r="F39" s="48"/>
      <c r="G39" s="48"/>
      <c r="H39" s="49"/>
    </row>
    <row r="40" spans="1:8" ht="106.5" customHeight="1">
      <c r="A40" s="6">
        <v>28</v>
      </c>
      <c r="B40" s="9" t="s">
        <v>64</v>
      </c>
      <c r="C40" s="9" t="s">
        <v>65</v>
      </c>
      <c r="D40" s="3">
        <v>789409.3</v>
      </c>
      <c r="E40" s="24">
        <v>192897.8</v>
      </c>
      <c r="F40" s="23">
        <v>0</v>
      </c>
      <c r="G40" s="24">
        <v>15000</v>
      </c>
      <c r="H40" s="24">
        <v>15000</v>
      </c>
    </row>
    <row r="41" spans="1:8" ht="48" customHeight="1">
      <c r="A41" s="6">
        <v>29</v>
      </c>
      <c r="B41" s="9" t="s">
        <v>64</v>
      </c>
      <c r="C41" s="9" t="s">
        <v>66</v>
      </c>
      <c r="D41" s="3">
        <v>137033</v>
      </c>
      <c r="E41" s="24">
        <v>33960</v>
      </c>
      <c r="F41" s="23">
        <v>0</v>
      </c>
      <c r="G41" s="28">
        <v>0</v>
      </c>
      <c r="H41" s="28">
        <v>0</v>
      </c>
    </row>
    <row r="42" spans="1:8" ht="64.5" customHeight="1">
      <c r="A42" s="6">
        <v>30</v>
      </c>
      <c r="B42" s="9" t="s">
        <v>64</v>
      </c>
      <c r="C42" s="9" t="s">
        <v>67</v>
      </c>
      <c r="D42" s="24">
        <v>240067</v>
      </c>
      <c r="E42" s="24">
        <v>53113.4</v>
      </c>
      <c r="F42" s="23">
        <v>0</v>
      </c>
      <c r="G42" s="24">
        <v>27581</v>
      </c>
      <c r="H42" s="24">
        <v>27581</v>
      </c>
    </row>
    <row r="43" spans="1:11" ht="35.25" customHeight="1">
      <c r="A43" s="6">
        <v>31</v>
      </c>
      <c r="B43" s="9" t="s">
        <v>20</v>
      </c>
      <c r="C43" s="17" t="s">
        <v>68</v>
      </c>
      <c r="D43" s="24">
        <v>3600</v>
      </c>
      <c r="E43" s="24">
        <v>3600</v>
      </c>
      <c r="F43" s="23">
        <v>0</v>
      </c>
      <c r="G43" s="24">
        <v>2242</v>
      </c>
      <c r="H43" s="24">
        <v>2242</v>
      </c>
      <c r="K43" s="22"/>
    </row>
    <row r="44" spans="1:11" ht="49.5" customHeight="1">
      <c r="A44" s="6">
        <v>32</v>
      </c>
      <c r="B44" s="9" t="s">
        <v>20</v>
      </c>
      <c r="C44" s="17" t="s">
        <v>76</v>
      </c>
      <c r="D44" s="26"/>
      <c r="E44" s="24"/>
      <c r="F44" s="23">
        <v>0</v>
      </c>
      <c r="G44" s="24">
        <v>865</v>
      </c>
      <c r="H44" s="24">
        <v>865</v>
      </c>
      <c r="K44" s="22"/>
    </row>
    <row r="45" spans="1:11" ht="35.25" customHeight="1">
      <c r="A45" s="6">
        <v>33</v>
      </c>
      <c r="B45" s="9" t="s">
        <v>20</v>
      </c>
      <c r="C45" s="17" t="s">
        <v>77</v>
      </c>
      <c r="D45" s="26"/>
      <c r="E45" s="24"/>
      <c r="F45" s="23">
        <v>0</v>
      </c>
      <c r="G45" s="24">
        <v>2118</v>
      </c>
      <c r="H45" s="24">
        <v>2118</v>
      </c>
      <c r="K45" s="22"/>
    </row>
    <row r="46" spans="1:11" ht="48" customHeight="1">
      <c r="A46" s="6">
        <v>34</v>
      </c>
      <c r="B46" s="9" t="s">
        <v>20</v>
      </c>
      <c r="C46" s="17" t="s">
        <v>78</v>
      </c>
      <c r="D46" s="26"/>
      <c r="E46" s="24"/>
      <c r="F46" s="23">
        <v>0</v>
      </c>
      <c r="G46" s="24">
        <v>656</v>
      </c>
      <c r="H46" s="24">
        <v>656</v>
      </c>
      <c r="K46" s="22"/>
    </row>
    <row r="47" spans="1:11" ht="54.75" customHeight="1">
      <c r="A47" s="6">
        <v>35</v>
      </c>
      <c r="B47" s="9" t="s">
        <v>20</v>
      </c>
      <c r="C47" s="17" t="s">
        <v>79</v>
      </c>
      <c r="D47" s="26"/>
      <c r="E47" s="24"/>
      <c r="F47" s="23">
        <v>0</v>
      </c>
      <c r="G47" s="24">
        <v>2982</v>
      </c>
      <c r="H47" s="24">
        <v>2982</v>
      </c>
      <c r="K47" s="22"/>
    </row>
    <row r="48" spans="1:11" ht="35.25" customHeight="1">
      <c r="A48" s="6">
        <v>36</v>
      </c>
      <c r="B48" s="9" t="s">
        <v>20</v>
      </c>
      <c r="C48" s="17" t="s">
        <v>80</v>
      </c>
      <c r="D48" s="26"/>
      <c r="E48" s="24"/>
      <c r="F48" s="23">
        <v>0</v>
      </c>
      <c r="G48" s="24">
        <v>13125</v>
      </c>
      <c r="H48" s="24">
        <v>13125</v>
      </c>
      <c r="K48" s="22"/>
    </row>
    <row r="49" spans="1:11" ht="35.25" customHeight="1">
      <c r="A49" s="6">
        <v>37</v>
      </c>
      <c r="B49" s="9" t="s">
        <v>20</v>
      </c>
      <c r="C49" s="9" t="s">
        <v>81</v>
      </c>
      <c r="D49" s="24"/>
      <c r="E49" s="24"/>
      <c r="F49" s="23">
        <v>0</v>
      </c>
      <c r="G49" s="24">
        <v>6993</v>
      </c>
      <c r="H49" s="24">
        <v>6993</v>
      </c>
      <c r="K49" s="22"/>
    </row>
    <row r="50" spans="1:11" ht="51.75" customHeight="1">
      <c r="A50" s="6">
        <v>38</v>
      </c>
      <c r="B50" s="9" t="s">
        <v>20</v>
      </c>
      <c r="C50" s="9" t="s">
        <v>83</v>
      </c>
      <c r="D50" s="24"/>
      <c r="E50" s="24"/>
      <c r="F50" s="23">
        <v>0</v>
      </c>
      <c r="G50" s="24">
        <v>3835</v>
      </c>
      <c r="H50" s="24">
        <v>3835</v>
      </c>
      <c r="K50" s="22"/>
    </row>
    <row r="51" spans="1:8" ht="43.5" customHeight="1">
      <c r="A51" s="6">
        <v>39</v>
      </c>
      <c r="B51" s="9" t="s">
        <v>69</v>
      </c>
      <c r="C51" s="9" t="s">
        <v>70</v>
      </c>
      <c r="D51" s="18"/>
      <c r="E51" s="18"/>
      <c r="F51" s="23">
        <v>0</v>
      </c>
      <c r="G51" s="41" t="s">
        <v>94</v>
      </c>
      <c r="H51" s="42"/>
    </row>
    <row r="52" spans="1:8" ht="36" customHeight="1">
      <c r="A52" s="6">
        <v>40</v>
      </c>
      <c r="B52" s="9" t="s">
        <v>71</v>
      </c>
      <c r="C52" s="9" t="s">
        <v>72</v>
      </c>
      <c r="D52" s="18">
        <v>2000</v>
      </c>
      <c r="E52" s="18"/>
      <c r="F52" s="23">
        <v>0</v>
      </c>
      <c r="G52" s="41" t="s">
        <v>94</v>
      </c>
      <c r="H52" s="42" t="s">
        <v>94</v>
      </c>
    </row>
    <row r="53" spans="1:8" ht="50.25" customHeight="1">
      <c r="A53" s="6">
        <v>41</v>
      </c>
      <c r="B53" s="9" t="s">
        <v>73</v>
      </c>
      <c r="C53" s="9" t="s">
        <v>74</v>
      </c>
      <c r="D53" s="18"/>
      <c r="E53" s="18"/>
      <c r="F53" s="23">
        <v>0</v>
      </c>
      <c r="G53" s="41" t="s">
        <v>94</v>
      </c>
      <c r="H53" s="42" t="s">
        <v>94</v>
      </c>
    </row>
    <row r="54" spans="1:8" ht="81" customHeight="1">
      <c r="A54" s="6">
        <v>42</v>
      </c>
      <c r="B54" s="9" t="s">
        <v>37</v>
      </c>
      <c r="C54" s="9" t="s">
        <v>38</v>
      </c>
      <c r="D54" s="3"/>
      <c r="E54" s="18"/>
      <c r="F54" s="23">
        <v>0</v>
      </c>
      <c r="G54" s="41" t="s">
        <v>94</v>
      </c>
      <c r="H54" s="42" t="s">
        <v>94</v>
      </c>
    </row>
    <row r="55" spans="1:8" ht="70.5" customHeight="1">
      <c r="A55" s="6">
        <v>43</v>
      </c>
      <c r="B55" s="9" t="s">
        <v>36</v>
      </c>
      <c r="C55" s="9" t="s">
        <v>75</v>
      </c>
      <c r="D55" s="3"/>
      <c r="E55" s="3"/>
      <c r="F55" s="23">
        <v>0</v>
      </c>
      <c r="G55" s="41" t="s">
        <v>94</v>
      </c>
      <c r="H55" s="42" t="s">
        <v>94</v>
      </c>
    </row>
    <row r="56" spans="1:8" ht="63.75" customHeight="1">
      <c r="A56" s="6">
        <v>44</v>
      </c>
      <c r="B56" s="9" t="s">
        <v>39</v>
      </c>
      <c r="C56" s="9" t="s">
        <v>40</v>
      </c>
      <c r="D56" s="3"/>
      <c r="E56" s="18"/>
      <c r="F56" s="23">
        <v>0</v>
      </c>
      <c r="G56" s="41" t="s">
        <v>94</v>
      </c>
      <c r="H56" s="42" t="s">
        <v>94</v>
      </c>
    </row>
    <row r="57" spans="1:8" ht="66.75" customHeight="1">
      <c r="A57" s="6">
        <v>45</v>
      </c>
      <c r="B57" s="9" t="s">
        <v>15</v>
      </c>
      <c r="C57" s="17" t="s">
        <v>19</v>
      </c>
      <c r="D57" s="3"/>
      <c r="E57" s="18"/>
      <c r="F57" s="23">
        <v>0</v>
      </c>
      <c r="G57" s="41" t="s">
        <v>94</v>
      </c>
      <c r="H57" s="42" t="s">
        <v>94</v>
      </c>
    </row>
    <row r="58" spans="1:8" ht="184.5" customHeight="1">
      <c r="A58" s="6">
        <v>46</v>
      </c>
      <c r="B58" s="9" t="s">
        <v>16</v>
      </c>
      <c r="C58" s="9" t="s">
        <v>18</v>
      </c>
      <c r="D58" s="3">
        <v>12000</v>
      </c>
      <c r="E58" s="18">
        <v>1500</v>
      </c>
      <c r="F58" s="23">
        <v>0</v>
      </c>
      <c r="G58" s="41" t="s">
        <v>94</v>
      </c>
      <c r="H58" s="42" t="s">
        <v>94</v>
      </c>
    </row>
    <row r="59" spans="1:8" ht="67.5" customHeight="1">
      <c r="A59" s="6">
        <v>47</v>
      </c>
      <c r="B59" s="29" t="s">
        <v>84</v>
      </c>
      <c r="C59" s="29" t="s">
        <v>85</v>
      </c>
      <c r="D59" s="3"/>
      <c r="E59" s="18"/>
      <c r="F59" s="23">
        <v>0</v>
      </c>
      <c r="G59" s="41" t="s">
        <v>95</v>
      </c>
      <c r="H59" s="42" t="s">
        <v>95</v>
      </c>
    </row>
    <row r="60" spans="1:8" ht="52.5" customHeight="1">
      <c r="A60" s="6">
        <v>48</v>
      </c>
      <c r="B60" s="29" t="s">
        <v>86</v>
      </c>
      <c r="C60" s="29" t="s">
        <v>87</v>
      </c>
      <c r="D60" s="3"/>
      <c r="E60" s="18"/>
      <c r="F60" s="23">
        <v>0</v>
      </c>
      <c r="G60" s="41" t="s">
        <v>95</v>
      </c>
      <c r="H60" s="42" t="s">
        <v>95</v>
      </c>
    </row>
    <row r="61" spans="1:8" ht="33.75" customHeight="1">
      <c r="A61" s="6">
        <v>49</v>
      </c>
      <c r="B61" s="29" t="s">
        <v>88</v>
      </c>
      <c r="C61" s="29" t="s">
        <v>89</v>
      </c>
      <c r="D61" s="3"/>
      <c r="E61" s="18"/>
      <c r="F61" s="23">
        <v>0</v>
      </c>
      <c r="G61" s="41" t="s">
        <v>95</v>
      </c>
      <c r="H61" s="42" t="s">
        <v>95</v>
      </c>
    </row>
    <row r="62" spans="1:8" ht="54" customHeight="1">
      <c r="A62" s="6">
        <v>50</v>
      </c>
      <c r="B62" s="29" t="s">
        <v>90</v>
      </c>
      <c r="C62" s="29" t="s">
        <v>91</v>
      </c>
      <c r="D62" s="3"/>
      <c r="E62" s="18"/>
      <c r="F62" s="23">
        <v>0</v>
      </c>
      <c r="G62" s="41" t="s">
        <v>95</v>
      </c>
      <c r="H62" s="42" t="s">
        <v>95</v>
      </c>
    </row>
    <row r="63" spans="1:8" ht="48" customHeight="1">
      <c r="A63" s="6">
        <v>51</v>
      </c>
      <c r="B63" s="29" t="s">
        <v>92</v>
      </c>
      <c r="C63" s="29" t="s">
        <v>93</v>
      </c>
      <c r="D63" s="3"/>
      <c r="E63" s="18"/>
      <c r="F63" s="23">
        <v>0</v>
      </c>
      <c r="G63" s="41" t="s">
        <v>95</v>
      </c>
      <c r="H63" s="42" t="s">
        <v>95</v>
      </c>
    </row>
    <row r="64" spans="1:8" ht="39" customHeight="1">
      <c r="A64" s="6">
        <v>52</v>
      </c>
      <c r="B64" s="29" t="s">
        <v>86</v>
      </c>
      <c r="C64" s="29" t="s">
        <v>96</v>
      </c>
      <c r="D64" s="3"/>
      <c r="E64" s="18"/>
      <c r="F64" s="23">
        <v>0</v>
      </c>
      <c r="G64" s="41" t="s">
        <v>95</v>
      </c>
      <c r="H64" s="42" t="s">
        <v>95</v>
      </c>
    </row>
    <row r="65" spans="1:8" ht="21" customHeight="1">
      <c r="A65" s="53" t="s">
        <v>17</v>
      </c>
      <c r="B65" s="54"/>
      <c r="C65" s="55"/>
      <c r="D65" s="12"/>
      <c r="E65" s="21">
        <f>SUM(E40+E41+E42+E43+E51+E52+E53+E54+E55+E56+E57+E58)</f>
        <v>285071.2</v>
      </c>
      <c r="F65" s="16">
        <f>SUM(F40+F41+F42+F43+F51+F52+F53+F54+F55+F56+F57+F58)</f>
        <v>0</v>
      </c>
      <c r="G65" s="16">
        <f>SUM(G40+G41+G42+G43+G44+G45+G46+G47+G48+G49+G50)</f>
        <v>75397</v>
      </c>
      <c r="H65" s="16">
        <f>SUM(H40+H41+H42+H43+H44+H45+H46+H47+H48+H49+H50)</f>
        <v>75397</v>
      </c>
    </row>
    <row r="66" spans="1:8" ht="18" customHeight="1">
      <c r="A66" s="47" t="s">
        <v>3</v>
      </c>
      <c r="B66" s="48"/>
      <c r="C66" s="49"/>
      <c r="D66" s="25"/>
      <c r="E66" s="21">
        <f>SUM(E35+E38+E65)</f>
        <v>426336</v>
      </c>
      <c r="F66" s="21">
        <f>SUM(F35+F38+F65)</f>
        <v>46857.3</v>
      </c>
      <c r="G66" s="21">
        <f>SUM(G35+G38+G65)</f>
        <v>170836.63199999998</v>
      </c>
      <c r="H66" s="21">
        <f>SUM(H35+H38+H65)</f>
        <v>115599.065</v>
      </c>
    </row>
    <row r="67" spans="1:8" ht="15">
      <c r="A67" s="5"/>
      <c r="B67" s="4"/>
      <c r="C67" s="2"/>
      <c r="D67" s="2"/>
      <c r="E67" s="2"/>
      <c r="F67" s="2"/>
      <c r="G67" s="2"/>
      <c r="H67" s="2"/>
    </row>
    <row r="68" ht="12.75">
      <c r="E68" s="2"/>
    </row>
  </sheetData>
  <sheetProtection/>
  <mergeCells count="31">
    <mergeCell ref="A6:H6"/>
    <mergeCell ref="A19:C19"/>
    <mergeCell ref="G52:H52"/>
    <mergeCell ref="G62:H62"/>
    <mergeCell ref="G37:H37"/>
    <mergeCell ref="G56:H56"/>
    <mergeCell ref="G58:H58"/>
    <mergeCell ref="A66:C66"/>
    <mergeCell ref="A65:C65"/>
    <mergeCell ref="G60:H60"/>
    <mergeCell ref="G61:H61"/>
    <mergeCell ref="G4:H4"/>
    <mergeCell ref="G64:H64"/>
    <mergeCell ref="D3:D5"/>
    <mergeCell ref="A35:C35"/>
    <mergeCell ref="G59:H59"/>
    <mergeCell ref="G63:H63"/>
    <mergeCell ref="G53:H53"/>
    <mergeCell ref="G54:H54"/>
    <mergeCell ref="G55:H55"/>
    <mergeCell ref="G51:H51"/>
    <mergeCell ref="E4:F4"/>
    <mergeCell ref="G57:H57"/>
    <mergeCell ref="A1:H1"/>
    <mergeCell ref="B3:B5"/>
    <mergeCell ref="A3:A5"/>
    <mergeCell ref="A36:H36"/>
    <mergeCell ref="A39:H39"/>
    <mergeCell ref="C3:C5"/>
    <mergeCell ref="A38:C38"/>
    <mergeCell ref="E3:H3"/>
  </mergeCells>
  <printOptions horizontalCentered="1"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2023-01-26T08:22:12Z</cp:lastPrinted>
  <dcterms:created xsi:type="dcterms:W3CDTF">2010-11-25T09:41:13Z</dcterms:created>
  <dcterms:modified xsi:type="dcterms:W3CDTF">2023-01-26T08:22:32Z</dcterms:modified>
  <cp:category/>
  <cp:version/>
  <cp:contentType/>
  <cp:contentStatus/>
</cp:coreProperties>
</file>