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<sst xmlns="http://schemas.openxmlformats.org/spreadsheetml/2006/main" count="96" uniqueCount="76">
  <si>
    <t>№ п/п</t>
  </si>
  <si>
    <t>Наименование инвестиционного проекта</t>
  </si>
  <si>
    <t>Исполнитель инвестиционного проекта</t>
  </si>
  <si>
    <t>Всего</t>
  </si>
  <si>
    <t xml:space="preserve">Сметная стоимость в действ.ценах </t>
  </si>
  <si>
    <t>МКУ "УКС" г.Рубцовска</t>
  </si>
  <si>
    <t>Проектные работы - всего</t>
  </si>
  <si>
    <t xml:space="preserve">Внебюджетные проекты </t>
  </si>
  <si>
    <t>всего</t>
  </si>
  <si>
    <t>расширение производства почвообрабатывающей сельскохозяйственной техники</t>
  </si>
  <si>
    <t>Чупин С.Б., Чупина А.Ю., Лаптев И.А., Лаптева Т.Э., Вартанов А.Э.</t>
  </si>
  <si>
    <t>25093,76</t>
  </si>
  <si>
    <t>предприятие быстрого питания с залом детских игровых автоматов, в 40 м южнее здания № 25 по пер. Бульварному</t>
  </si>
  <si>
    <t xml:space="preserve"> тыс.руб.</t>
  </si>
  <si>
    <t>Строительство (капитальный ремонт) - всего</t>
  </si>
  <si>
    <t>разработка технологии и освоение производства унифицированной гусеничной платформы с гибридной энергоустановкой и электромеханической трансмиссией для сложных условий эксплуатации (районы с холодным и арктическим климатом)</t>
  </si>
  <si>
    <t>АО "Рубцовский теплоэнергетический комплекс"</t>
  </si>
  <si>
    <t>капитальный ремонт канализационных коллекторов</t>
  </si>
  <si>
    <t>Управление Администрации города Рубцовска по жилищно-коммунальному хозяйству и экологии</t>
  </si>
  <si>
    <t>Проекты с участием краевого бюджета</t>
  </si>
  <si>
    <t>Итого бюджетные проекты с участием краевого бюджета</t>
  </si>
  <si>
    <t>реализация инвестиционной программы АО "Рубцовский теплоэнергетический комплекс" на 2017 - 2021 годы</t>
  </si>
  <si>
    <t>Религиозная организация "Рубцовская Епархия Русской Православной Церкви"</t>
  </si>
  <si>
    <t>МРО "Святая Армянская Апостольская Православная Церковь Святой Репсиме" города Барнаула Алтайского края и Ново-Нахичеванской Епархии Святой Армянской Апостольской Православной Церкви</t>
  </si>
  <si>
    <t>в том числе</t>
  </si>
  <si>
    <t>Итого внебюджетные проекты</t>
  </si>
  <si>
    <t>2019-2021 годы</t>
  </si>
  <si>
    <t>продолжение строительства</t>
  </si>
  <si>
    <t xml:space="preserve">капитальный ремонт объектов МУП «Рубцовский водоканал» - всего </t>
  </si>
  <si>
    <t>храм Армянской Апостольской Церкви, в 75 метрах северо-восточнее земельного участка по ул. Романовской, 18</t>
  </si>
  <si>
    <t>Свято-Троицкий кафедральный собор, в 100 м юго-западнее здания по ул. Комсомольской, 216</t>
  </si>
  <si>
    <t>Рубцовский филиал АО "НПК «Уралвагон-завод"</t>
  </si>
  <si>
    <t>ЗАО"Рубцовский завод запасных частей"</t>
  </si>
  <si>
    <t xml:space="preserve">МУП "Рубцовский водоканал" </t>
  </si>
  <si>
    <t>капитальный ремонт здания МБУ "ДК "Тракторостроитель" по пр. Ленина в г. Рубцовске</t>
  </si>
  <si>
    <t xml:space="preserve">капитальный ремонт здания  МБУК "Театр кукол им. А.К. Брахмана" </t>
  </si>
  <si>
    <t>освоено</t>
  </si>
  <si>
    <t>оплачено</t>
  </si>
  <si>
    <t>предусмотрено</t>
  </si>
  <si>
    <t>фактически</t>
  </si>
  <si>
    <t>бюджет городского округа</t>
  </si>
  <si>
    <t>строительство тепловых сетей к жилым домам по адресу: ул. Путевая, 23, 25</t>
  </si>
  <si>
    <t>строительство малых футбольных площадок по адресу: г.Рубцовск, ул.Калинина, 21В</t>
  </si>
  <si>
    <t xml:space="preserve">продолжение строительства объекта </t>
  </si>
  <si>
    <t>Итого бюджетные проекты с участием бюджета городского округа</t>
  </si>
  <si>
    <t xml:space="preserve">выполняли строительные работы </t>
  </si>
  <si>
    <t>инженерная защита от подтопления и затопления северо-западной части г. Рубцовска</t>
  </si>
  <si>
    <t>строительство детского ясли-сада на 280 мест, ул.Федоренко, 5</t>
  </si>
  <si>
    <t>Бюджетные проекты с участием бюджета городского округа</t>
  </si>
  <si>
    <t xml:space="preserve">Перечень инвестиционных проектов, намеченных к реализации на  территории муниципального образования город Рубцовск Алтайского края за 2021 год </t>
  </si>
  <si>
    <t>Объем инвестиций в 2021 году</t>
  </si>
  <si>
    <t xml:space="preserve">капитальный ремонт КНС – 3 по адресу:  ул.Красной, 100 </t>
  </si>
  <si>
    <t>МКУ "Управление образования" г.Рубцовска</t>
  </si>
  <si>
    <t>капитальный ремонт здания МБОУ "СОШ №1", ул.Светлова, 90, г.Рубцовск</t>
  </si>
  <si>
    <t>МКУ «Управление культуры, спорта и молодежной политики» г.Рубцовска</t>
  </si>
  <si>
    <t>капитальный ремонт фасада и крыльца здания МБУК "БИС" по адресу пр.Ленина, 137а, пр.Ленина 137,б</t>
  </si>
  <si>
    <t xml:space="preserve">капитальный ремонт крыши МБУ «СК «Торпедо» </t>
  </si>
  <si>
    <t>реконструкция системы централизованного горячего водоснабжения в г.Рубцовске</t>
  </si>
  <si>
    <t>реконструкция  канализационного коллектора по проспекту Ленина от ул.Сельмашской до КНС-5 в городе Рубцовске Алтайского края</t>
  </si>
  <si>
    <t>реконструкция  моста через водоотводной канал в г.Рубцовске на ул.Тракторной, 51</t>
  </si>
  <si>
    <t>капитальный ремонт стадиона МБУ СП «СШ «Спарта»</t>
  </si>
  <si>
    <t>КГКУ "Единый стройзаказчик"</t>
  </si>
  <si>
    <t>установка комплектной трансформаторной подстанции (КТП)</t>
  </si>
  <si>
    <t>замена насосного агрегата ФГ450/22,5 на FLYGT NZ 3301/185MT в насосной станции активного ила цеха канализационных очистных сооружений (КОС)</t>
  </si>
  <si>
    <t>замена аэрационной систем аэротенок №1, №4 цеха КОС</t>
  </si>
  <si>
    <t>реконструкция/ ремонт здания воздуходувной насосной станции цеха КОС</t>
  </si>
  <si>
    <t>Лазовой Алексей Петрович</t>
  </si>
  <si>
    <t>Одноэтажное здание магазина непродовольственных товаров с сервисом по ремонту мелкой бытовой техники, пр. Ленина, 251А</t>
  </si>
  <si>
    <t>ООО "Интерсервис"</t>
  </si>
  <si>
    <t>здание склада для хранения металлопроката, ул. Арычная, 2Б</t>
  </si>
  <si>
    <t>начало строительства</t>
  </si>
  <si>
    <t>Щербаков А.Г.</t>
  </si>
  <si>
    <t>реконструкция незавершенного строительства объекта задания магазина продовольственных товаров под магазин непродовольственных товаров, пр. Ленина, 261</t>
  </si>
  <si>
    <t>Бободжонов А.А.Х., Турсунов А.А.</t>
  </si>
  <si>
    <t>строительство магазина непродовольственных товаров под административное здание, пр. Ленина, 89</t>
  </si>
  <si>
    <t>введен в эксплуатацию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</si>
</sst>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;[Red]0.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2D290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 readingOrder="1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175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5" fontId="47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H33" sqref="H33"/>
    </sheetView>
  </sheetViews>
  <sheetFormatPr defaultColWidth="9.00390625" defaultRowHeight="12.75"/>
  <cols>
    <col min="1" max="1" width="5.00390625" style="0" customWidth="1"/>
    <col min="2" max="2" width="24.50390625" style="0" customWidth="1"/>
    <col min="3" max="3" width="36.875" style="0" customWidth="1"/>
    <col min="4" max="4" width="13.50390625" style="0" customWidth="1"/>
    <col min="5" max="5" width="14.50390625" style="0" customWidth="1"/>
    <col min="6" max="7" width="14.00390625" style="0" customWidth="1"/>
    <col min="8" max="8" width="15.50390625" style="0" customWidth="1"/>
  </cols>
  <sheetData>
    <row r="1" spans="1:8" ht="48.75" customHeight="1">
      <c r="A1" s="42" t="s">
        <v>49</v>
      </c>
      <c r="B1" s="42"/>
      <c r="C1" s="42"/>
      <c r="D1" s="42"/>
      <c r="E1" s="42"/>
      <c r="F1" s="42"/>
      <c r="G1" s="42"/>
      <c r="H1" s="42"/>
    </row>
    <row r="2" spans="1:8" ht="24" customHeight="1">
      <c r="A2" s="1"/>
      <c r="B2" s="1"/>
      <c r="C2" s="1"/>
      <c r="D2" s="1"/>
      <c r="E2" s="1"/>
      <c r="F2" s="1"/>
      <c r="G2" s="1"/>
      <c r="H2" s="13" t="s">
        <v>13</v>
      </c>
    </row>
    <row r="3" spans="1:8" ht="28.5" customHeight="1">
      <c r="A3" s="43" t="s">
        <v>0</v>
      </c>
      <c r="B3" s="43" t="s">
        <v>2</v>
      </c>
      <c r="C3" s="43" t="s">
        <v>1</v>
      </c>
      <c r="D3" s="43" t="s">
        <v>4</v>
      </c>
      <c r="E3" s="51" t="s">
        <v>50</v>
      </c>
      <c r="F3" s="51"/>
      <c r="G3" s="51"/>
      <c r="H3" s="51"/>
    </row>
    <row r="4" spans="1:8" ht="28.5" customHeight="1">
      <c r="A4" s="44"/>
      <c r="B4" s="44"/>
      <c r="C4" s="44"/>
      <c r="D4" s="44"/>
      <c r="E4" s="51" t="s">
        <v>38</v>
      </c>
      <c r="F4" s="51"/>
      <c r="G4" s="51" t="s">
        <v>39</v>
      </c>
      <c r="H4" s="51"/>
    </row>
    <row r="5" spans="1:8" ht="42" customHeight="1">
      <c r="A5" s="45"/>
      <c r="B5" s="45"/>
      <c r="C5" s="45"/>
      <c r="D5" s="45"/>
      <c r="E5" s="11" t="s">
        <v>8</v>
      </c>
      <c r="F5" s="11" t="s">
        <v>40</v>
      </c>
      <c r="G5" s="11" t="s">
        <v>36</v>
      </c>
      <c r="H5" s="11" t="s">
        <v>37</v>
      </c>
    </row>
    <row r="6" spans="1:8" ht="15.75" customHeight="1">
      <c r="A6" s="52" t="s">
        <v>48</v>
      </c>
      <c r="B6" s="53"/>
      <c r="C6" s="53"/>
      <c r="D6" s="53"/>
      <c r="E6" s="53"/>
      <c r="F6" s="53"/>
      <c r="G6" s="53"/>
      <c r="H6" s="54"/>
    </row>
    <row r="7" spans="1:8" ht="20.25" customHeight="1">
      <c r="A7" s="14" t="s">
        <v>14</v>
      </c>
      <c r="B7" s="15"/>
      <c r="C7" s="15"/>
      <c r="D7" s="7"/>
      <c r="E7" s="19">
        <f>SUM(E8+E9+E10+E11+E12+E13+E14+E15+E16)</f>
        <v>66111.39000000001</v>
      </c>
      <c r="F7" s="19">
        <f>SUM(F8+F9+F10+F11+F12+F13+F14+F15+F16)</f>
        <v>15619.59</v>
      </c>
      <c r="G7" s="19">
        <f>SUM(G8+G9+G10+G11+G12+G13+G14+G15+G16)</f>
        <v>73773.293</v>
      </c>
      <c r="H7" s="19">
        <f>SUM(H8+H9+H10+H11+H12+H13+H14+H15+H16)</f>
        <v>73773.293</v>
      </c>
    </row>
    <row r="8" spans="1:8" ht="75" customHeight="1">
      <c r="A8" s="6">
        <v>1</v>
      </c>
      <c r="B8" s="9" t="s">
        <v>5</v>
      </c>
      <c r="C8" s="9" t="s">
        <v>17</v>
      </c>
      <c r="D8" s="18">
        <v>45500</v>
      </c>
      <c r="E8" s="18">
        <v>45500</v>
      </c>
      <c r="F8" s="31">
        <v>2275</v>
      </c>
      <c r="G8" s="32">
        <v>53945.94</v>
      </c>
      <c r="H8" s="32">
        <v>53945.94</v>
      </c>
    </row>
    <row r="9" spans="1:8" ht="48" customHeight="1">
      <c r="A9" s="6">
        <v>2</v>
      </c>
      <c r="B9" s="9" t="s">
        <v>5</v>
      </c>
      <c r="C9" s="17" t="s">
        <v>41</v>
      </c>
      <c r="D9" s="18">
        <v>3443</v>
      </c>
      <c r="E9" s="31">
        <v>4635</v>
      </c>
      <c r="F9" s="31">
        <v>4635</v>
      </c>
      <c r="G9" s="32">
        <v>3910.597</v>
      </c>
      <c r="H9" s="32">
        <v>3910.597</v>
      </c>
    </row>
    <row r="10" spans="1:8" ht="42" customHeight="1">
      <c r="A10" s="6">
        <v>3</v>
      </c>
      <c r="B10" s="9" t="s">
        <v>5</v>
      </c>
      <c r="C10" s="17" t="s">
        <v>51</v>
      </c>
      <c r="D10" s="31">
        <v>1552.16</v>
      </c>
      <c r="E10" s="31">
        <v>360.16</v>
      </c>
      <c r="F10" s="31">
        <v>360.16</v>
      </c>
      <c r="G10" s="3">
        <v>0</v>
      </c>
      <c r="H10" s="3">
        <v>0</v>
      </c>
    </row>
    <row r="11" spans="1:8" ht="48.75" customHeight="1">
      <c r="A11" s="6">
        <v>4</v>
      </c>
      <c r="B11" s="9" t="s">
        <v>52</v>
      </c>
      <c r="C11" s="33" t="s">
        <v>53</v>
      </c>
      <c r="D11" s="31">
        <v>9143.4</v>
      </c>
      <c r="E11" s="31">
        <v>9143.4</v>
      </c>
      <c r="F11" s="31">
        <v>3356.6</v>
      </c>
      <c r="G11" s="32">
        <v>9143.4</v>
      </c>
      <c r="H11" s="32">
        <v>9143.4</v>
      </c>
    </row>
    <row r="12" spans="1:8" ht="51.75" customHeight="1">
      <c r="A12" s="6">
        <v>5</v>
      </c>
      <c r="B12" s="9" t="s">
        <v>5</v>
      </c>
      <c r="C12" s="17" t="s">
        <v>35</v>
      </c>
      <c r="D12" s="18">
        <v>2508</v>
      </c>
      <c r="E12" s="18">
        <v>2508</v>
      </c>
      <c r="F12" s="18">
        <v>1028</v>
      </c>
      <c r="G12" s="32">
        <v>3000.16</v>
      </c>
      <c r="H12" s="32">
        <v>3000.16</v>
      </c>
    </row>
    <row r="13" spans="1:8" ht="46.5" customHeight="1">
      <c r="A13" s="6">
        <v>6</v>
      </c>
      <c r="B13" s="9" t="s">
        <v>54</v>
      </c>
      <c r="C13" s="17" t="s">
        <v>55</v>
      </c>
      <c r="D13" s="18">
        <v>1286</v>
      </c>
      <c r="E13" s="18">
        <v>1286</v>
      </c>
      <c r="F13" s="18">
        <v>1286</v>
      </c>
      <c r="G13" s="18">
        <v>1286</v>
      </c>
      <c r="H13" s="18">
        <v>1286</v>
      </c>
    </row>
    <row r="14" spans="1:8" ht="33" customHeight="1">
      <c r="A14" s="6">
        <v>7</v>
      </c>
      <c r="B14" s="9" t="s">
        <v>5</v>
      </c>
      <c r="C14" s="17" t="s">
        <v>56</v>
      </c>
      <c r="D14" s="32">
        <v>230.1</v>
      </c>
      <c r="E14" s="18">
        <v>230.1</v>
      </c>
      <c r="F14" s="18">
        <v>230.1</v>
      </c>
      <c r="G14" s="3">
        <v>227.966</v>
      </c>
      <c r="H14" s="3">
        <v>227.966</v>
      </c>
    </row>
    <row r="15" spans="1:8" ht="47.25" customHeight="1">
      <c r="A15" s="6">
        <v>8</v>
      </c>
      <c r="B15" s="9" t="s">
        <v>54</v>
      </c>
      <c r="C15" s="17" t="s">
        <v>42</v>
      </c>
      <c r="D15" s="32">
        <v>1448.73</v>
      </c>
      <c r="E15" s="32">
        <v>1448.73</v>
      </c>
      <c r="F15" s="32">
        <v>1448.73</v>
      </c>
      <c r="G15" s="32">
        <v>1448.73</v>
      </c>
      <c r="H15" s="32">
        <v>1448.73</v>
      </c>
    </row>
    <row r="16" spans="1:8" ht="81.75" customHeight="1">
      <c r="A16" s="6">
        <v>9</v>
      </c>
      <c r="B16" s="9" t="s">
        <v>18</v>
      </c>
      <c r="C16" s="17" t="s">
        <v>57</v>
      </c>
      <c r="D16" s="18">
        <v>1000</v>
      </c>
      <c r="E16" s="18">
        <v>1000</v>
      </c>
      <c r="F16" s="18">
        <v>1000</v>
      </c>
      <c r="G16" s="38">
        <v>810.5</v>
      </c>
      <c r="H16" s="38">
        <v>810.5</v>
      </c>
    </row>
    <row r="17" spans="1:8" ht="18" customHeight="1">
      <c r="A17" s="55" t="s">
        <v>6</v>
      </c>
      <c r="B17" s="56"/>
      <c r="C17" s="57"/>
      <c r="D17" s="3"/>
      <c r="E17" s="20">
        <f>SUM(E18+E19+E20+E21+E22)</f>
        <v>13300.11</v>
      </c>
      <c r="F17" s="20">
        <f>SUM(F18+F19+F20+F21+F22)</f>
        <v>11457.41</v>
      </c>
      <c r="G17" s="20">
        <f>SUM(G18+G19+G20+G21+G22)</f>
        <v>2865.1890000000003</v>
      </c>
      <c r="H17" s="20">
        <f>SUM(H18+H19+H20+H21+H22)</f>
        <v>2865.1890000000003</v>
      </c>
    </row>
    <row r="18" spans="1:8" ht="66" customHeight="1">
      <c r="A18" s="6">
        <v>10</v>
      </c>
      <c r="B18" s="9" t="s">
        <v>5</v>
      </c>
      <c r="C18" s="17" t="s">
        <v>58</v>
      </c>
      <c r="D18" s="3">
        <v>4700</v>
      </c>
      <c r="E18" s="3">
        <v>4700</v>
      </c>
      <c r="F18" s="3">
        <v>4700</v>
      </c>
      <c r="G18" s="3">
        <v>0</v>
      </c>
      <c r="H18" s="3">
        <v>0</v>
      </c>
    </row>
    <row r="19" spans="1:8" ht="66" customHeight="1">
      <c r="A19" s="6">
        <v>11</v>
      </c>
      <c r="B19" s="9" t="s">
        <v>5</v>
      </c>
      <c r="C19" s="17" t="s">
        <v>59</v>
      </c>
      <c r="D19" s="32">
        <v>3272.41</v>
      </c>
      <c r="E19" s="32">
        <v>3272.41</v>
      </c>
      <c r="F19" s="32">
        <v>3272.41</v>
      </c>
      <c r="G19" s="3">
        <v>0</v>
      </c>
      <c r="H19" s="3">
        <v>0</v>
      </c>
    </row>
    <row r="20" spans="1:8" ht="90" customHeight="1">
      <c r="A20" s="6">
        <v>12</v>
      </c>
      <c r="B20" s="9" t="s">
        <v>18</v>
      </c>
      <c r="C20" s="9" t="s">
        <v>46</v>
      </c>
      <c r="D20" s="18">
        <v>2842.7</v>
      </c>
      <c r="E20" s="18">
        <v>2842.7</v>
      </c>
      <c r="F20" s="32">
        <v>1000</v>
      </c>
      <c r="G20" s="32">
        <v>455.003</v>
      </c>
      <c r="H20" s="32">
        <v>455.003</v>
      </c>
    </row>
    <row r="21" spans="1:8" ht="51" customHeight="1">
      <c r="A21" s="6">
        <v>13</v>
      </c>
      <c r="B21" s="9" t="s">
        <v>5</v>
      </c>
      <c r="C21" s="33" t="s">
        <v>34</v>
      </c>
      <c r="D21" s="18">
        <v>1985</v>
      </c>
      <c r="E21" s="18">
        <v>1985</v>
      </c>
      <c r="F21" s="18">
        <v>1985</v>
      </c>
      <c r="G21" s="32">
        <v>1919.859</v>
      </c>
      <c r="H21" s="32">
        <v>1919.859</v>
      </c>
    </row>
    <row r="22" spans="1:8" ht="51" customHeight="1">
      <c r="A22" s="34">
        <v>14</v>
      </c>
      <c r="B22" s="9" t="s">
        <v>5</v>
      </c>
      <c r="C22" s="33" t="s">
        <v>60</v>
      </c>
      <c r="D22" s="35">
        <v>500</v>
      </c>
      <c r="E22" s="35">
        <v>500</v>
      </c>
      <c r="F22" s="35">
        <v>500</v>
      </c>
      <c r="G22" s="31">
        <v>490.327</v>
      </c>
      <c r="H22" s="31">
        <v>490.327</v>
      </c>
    </row>
    <row r="23" spans="1:8" ht="39" customHeight="1">
      <c r="A23" s="39" t="s">
        <v>44</v>
      </c>
      <c r="B23" s="40"/>
      <c r="C23" s="41"/>
      <c r="D23" s="10"/>
      <c r="E23" s="21">
        <f>SUM(E7+E17)</f>
        <v>79411.50000000001</v>
      </c>
      <c r="F23" s="21">
        <f>SUM(F7+F17)</f>
        <v>27077</v>
      </c>
      <c r="G23" s="21">
        <f>SUM(G7+G17)</f>
        <v>76638.482</v>
      </c>
      <c r="H23" s="21">
        <f>SUM(H7+H17)</f>
        <v>76638.482</v>
      </c>
    </row>
    <row r="24" spans="1:8" ht="25.5" customHeight="1">
      <c r="A24" s="46" t="s">
        <v>19</v>
      </c>
      <c r="B24" s="47"/>
      <c r="C24" s="47"/>
      <c r="D24" s="47"/>
      <c r="E24" s="47"/>
      <c r="F24" s="47"/>
      <c r="G24" s="47"/>
      <c r="H24" s="48"/>
    </row>
    <row r="25" spans="1:8" ht="46.5" customHeight="1">
      <c r="A25" s="6">
        <v>15</v>
      </c>
      <c r="B25" s="9" t="s">
        <v>61</v>
      </c>
      <c r="C25" s="9" t="s">
        <v>47</v>
      </c>
      <c r="D25" s="3">
        <v>291952.6</v>
      </c>
      <c r="E25" s="18">
        <v>106296</v>
      </c>
      <c r="F25" s="49" t="s">
        <v>43</v>
      </c>
      <c r="G25" s="50"/>
      <c r="H25" s="3" t="s">
        <v>26</v>
      </c>
    </row>
    <row r="26" spans="1:8" ht="18.75" customHeight="1">
      <c r="A26" s="46" t="s">
        <v>20</v>
      </c>
      <c r="B26" s="47"/>
      <c r="C26" s="48"/>
      <c r="D26" s="10"/>
      <c r="E26" s="8">
        <f>SUM(E25)</f>
        <v>106296</v>
      </c>
      <c r="F26" s="21"/>
      <c r="G26" s="16"/>
      <c r="H26" s="3"/>
    </row>
    <row r="27" spans="1:8" ht="21" customHeight="1">
      <c r="A27" s="46" t="s">
        <v>7</v>
      </c>
      <c r="B27" s="47"/>
      <c r="C27" s="47"/>
      <c r="D27" s="47"/>
      <c r="E27" s="47"/>
      <c r="F27" s="47"/>
      <c r="G27" s="47"/>
      <c r="H27" s="48"/>
    </row>
    <row r="28" spans="1:8" ht="128.25" customHeight="1">
      <c r="A28" s="6">
        <v>16</v>
      </c>
      <c r="B28" s="9" t="s">
        <v>31</v>
      </c>
      <c r="C28" s="9" t="s">
        <v>15</v>
      </c>
      <c r="D28" s="3">
        <v>161292.61</v>
      </c>
      <c r="E28" s="18">
        <v>10354.6</v>
      </c>
      <c r="F28" s="25">
        <v>0</v>
      </c>
      <c r="G28" s="3">
        <v>5454.6</v>
      </c>
      <c r="H28" s="3">
        <v>5454.6</v>
      </c>
    </row>
    <row r="29" spans="1:8" ht="48" customHeight="1">
      <c r="A29" s="6">
        <v>17</v>
      </c>
      <c r="B29" s="9" t="s">
        <v>32</v>
      </c>
      <c r="C29" s="9" t="s">
        <v>9</v>
      </c>
      <c r="D29" s="3">
        <v>552.616</v>
      </c>
      <c r="E29" s="3">
        <v>125445</v>
      </c>
      <c r="F29" s="25">
        <v>0</v>
      </c>
      <c r="G29" s="18">
        <v>20963</v>
      </c>
      <c r="H29" s="18">
        <v>23200</v>
      </c>
    </row>
    <row r="30" spans="1:8" ht="64.5" customHeight="1">
      <c r="A30" s="6">
        <v>18</v>
      </c>
      <c r="B30" s="17" t="s">
        <v>16</v>
      </c>
      <c r="C30" s="9" t="s">
        <v>21</v>
      </c>
      <c r="D30" s="18">
        <v>2140136</v>
      </c>
      <c r="E30" s="18">
        <v>43959</v>
      </c>
      <c r="F30" s="25">
        <v>0</v>
      </c>
      <c r="G30" s="18">
        <v>76625.25</v>
      </c>
      <c r="H30" s="18">
        <v>75614.2</v>
      </c>
    </row>
    <row r="31" spans="1:11" ht="35.25" customHeight="1">
      <c r="A31" s="6"/>
      <c r="B31" s="9" t="s">
        <v>33</v>
      </c>
      <c r="C31" s="9" t="s">
        <v>28</v>
      </c>
      <c r="D31" s="26">
        <f>SUM(D33+D34+D35+D36)</f>
        <v>21167</v>
      </c>
      <c r="E31" s="26">
        <f>SUM(E33+E34+E35+E36)</f>
        <v>21167</v>
      </c>
      <c r="F31" s="29">
        <f>SUM(F33+F34+F35+F36)</f>
        <v>0</v>
      </c>
      <c r="G31" s="20">
        <f>SUM(G33+G34+G35+G36)</f>
        <v>10.7975</v>
      </c>
      <c r="H31" s="20">
        <f>SUM(H33+H34+H35+H36)</f>
        <v>10.7975</v>
      </c>
      <c r="K31" s="22"/>
    </row>
    <row r="32" spans="1:8" ht="18" customHeight="1">
      <c r="A32" s="6"/>
      <c r="B32" s="27"/>
      <c r="C32" s="9" t="s">
        <v>24</v>
      </c>
      <c r="D32" s="28"/>
      <c r="E32" s="23"/>
      <c r="F32" s="3"/>
      <c r="G32" s="24"/>
      <c r="H32" s="24"/>
    </row>
    <row r="33" spans="1:8" ht="36" customHeight="1">
      <c r="A33" s="6">
        <v>19</v>
      </c>
      <c r="B33" s="9" t="s">
        <v>33</v>
      </c>
      <c r="C33" s="9" t="s">
        <v>62</v>
      </c>
      <c r="D33" s="18">
        <v>2840</v>
      </c>
      <c r="E33" s="18">
        <v>2840</v>
      </c>
      <c r="F33" s="25">
        <v>0</v>
      </c>
      <c r="G33" s="37">
        <v>0.0997</v>
      </c>
      <c r="H33" s="37">
        <v>0.0997</v>
      </c>
    </row>
    <row r="34" spans="1:8" ht="33.75" customHeight="1">
      <c r="A34" s="6">
        <v>20</v>
      </c>
      <c r="B34" s="9" t="s">
        <v>33</v>
      </c>
      <c r="C34" s="9" t="s">
        <v>63</v>
      </c>
      <c r="D34" s="18">
        <v>10780</v>
      </c>
      <c r="E34" s="18">
        <v>10780</v>
      </c>
      <c r="F34" s="25">
        <v>0</v>
      </c>
      <c r="G34" s="37">
        <v>3.461</v>
      </c>
      <c r="H34" s="37">
        <v>3.461</v>
      </c>
    </row>
    <row r="35" spans="1:8" ht="33" customHeight="1">
      <c r="A35" s="6">
        <v>21</v>
      </c>
      <c r="B35" s="9" t="s">
        <v>33</v>
      </c>
      <c r="C35" s="9" t="s">
        <v>64</v>
      </c>
      <c r="D35" s="18">
        <v>4547</v>
      </c>
      <c r="E35" s="18">
        <v>4547</v>
      </c>
      <c r="F35" s="25">
        <v>0</v>
      </c>
      <c r="G35" s="37">
        <v>7.037</v>
      </c>
      <c r="H35" s="37">
        <v>7.037</v>
      </c>
    </row>
    <row r="36" spans="1:8" ht="48.75" customHeight="1">
      <c r="A36" s="6">
        <v>22</v>
      </c>
      <c r="B36" s="9" t="s">
        <v>33</v>
      </c>
      <c r="C36" s="9" t="s">
        <v>65</v>
      </c>
      <c r="D36" s="18">
        <v>3000</v>
      </c>
      <c r="E36" s="18">
        <v>3000</v>
      </c>
      <c r="F36" s="25">
        <v>0</v>
      </c>
      <c r="G36" s="37">
        <v>0.1998</v>
      </c>
      <c r="H36" s="37">
        <v>0.1998</v>
      </c>
    </row>
    <row r="37" spans="1:8" ht="33" customHeight="1">
      <c r="A37" s="6">
        <v>23</v>
      </c>
      <c r="B37" s="9" t="s">
        <v>66</v>
      </c>
      <c r="C37" s="9" t="s">
        <v>67</v>
      </c>
      <c r="D37" s="3"/>
      <c r="E37" s="3"/>
      <c r="F37" s="25">
        <v>0</v>
      </c>
      <c r="G37" s="49" t="s">
        <v>45</v>
      </c>
      <c r="H37" s="50"/>
    </row>
    <row r="38" spans="1:8" ht="63.75" customHeight="1">
      <c r="A38" s="6">
        <v>24</v>
      </c>
      <c r="B38" s="9" t="s">
        <v>10</v>
      </c>
      <c r="C38" s="9" t="s">
        <v>12</v>
      </c>
      <c r="D38" s="18" t="s">
        <v>11</v>
      </c>
      <c r="E38" s="18"/>
      <c r="F38" s="25">
        <v>0</v>
      </c>
      <c r="G38" s="61"/>
      <c r="H38" s="61"/>
    </row>
    <row r="39" spans="1:8" ht="66.75" customHeight="1">
      <c r="A39" s="6">
        <v>25</v>
      </c>
      <c r="B39" s="9" t="s">
        <v>22</v>
      </c>
      <c r="C39" s="17" t="s">
        <v>30</v>
      </c>
      <c r="D39" s="3"/>
      <c r="E39" s="18"/>
      <c r="F39" s="25">
        <v>0</v>
      </c>
      <c r="G39" s="49" t="s">
        <v>45</v>
      </c>
      <c r="H39" s="50"/>
    </row>
    <row r="40" spans="1:8" ht="184.5" customHeight="1">
      <c r="A40" s="6">
        <v>26</v>
      </c>
      <c r="B40" s="9" t="s">
        <v>23</v>
      </c>
      <c r="C40" s="9" t="s">
        <v>29</v>
      </c>
      <c r="D40" s="3">
        <v>12000</v>
      </c>
      <c r="E40" s="18" t="s">
        <v>27</v>
      </c>
      <c r="F40" s="25">
        <v>0</v>
      </c>
      <c r="G40" s="49" t="s">
        <v>45</v>
      </c>
      <c r="H40" s="50"/>
    </row>
    <row r="41" spans="1:8" ht="42.75" customHeight="1">
      <c r="A41" s="30">
        <v>27</v>
      </c>
      <c r="B41" s="9" t="s">
        <v>68</v>
      </c>
      <c r="C41" s="9" t="s">
        <v>69</v>
      </c>
      <c r="D41" s="3"/>
      <c r="E41" s="18" t="s">
        <v>70</v>
      </c>
      <c r="F41" s="25">
        <v>0</v>
      </c>
      <c r="G41" s="49" t="s">
        <v>75</v>
      </c>
      <c r="H41" s="50"/>
    </row>
    <row r="42" spans="1:8" ht="84" customHeight="1">
      <c r="A42" s="30">
        <v>28</v>
      </c>
      <c r="B42" s="9" t="s">
        <v>71</v>
      </c>
      <c r="C42" s="9" t="s">
        <v>72</v>
      </c>
      <c r="D42" s="3"/>
      <c r="E42" s="18" t="s">
        <v>70</v>
      </c>
      <c r="F42" s="25">
        <v>0</v>
      </c>
      <c r="G42" s="49" t="s">
        <v>45</v>
      </c>
      <c r="H42" s="50"/>
    </row>
    <row r="43" spans="1:8" ht="66.75" customHeight="1">
      <c r="A43" s="30">
        <v>29</v>
      </c>
      <c r="B43" s="9" t="s">
        <v>73</v>
      </c>
      <c r="C43" s="9" t="s">
        <v>74</v>
      </c>
      <c r="D43" s="3"/>
      <c r="E43" s="18" t="s">
        <v>70</v>
      </c>
      <c r="F43" s="25">
        <v>0</v>
      </c>
      <c r="G43" s="49" t="s">
        <v>45</v>
      </c>
      <c r="H43" s="50"/>
    </row>
    <row r="44" spans="1:8" ht="21" customHeight="1">
      <c r="A44" s="58" t="s">
        <v>25</v>
      </c>
      <c r="B44" s="59"/>
      <c r="C44" s="60"/>
      <c r="D44" s="12"/>
      <c r="E44" s="21">
        <f>SUM(E28+E29+E30+E33+E34+E35+E36)</f>
        <v>200925.6</v>
      </c>
      <c r="F44" s="16">
        <f>SUM(F28+F29+F30+F33+F34+F35+F36)</f>
        <v>0</v>
      </c>
      <c r="G44" s="21">
        <f>SUM(G28+G29+G30+G33+G34+G35+G36)</f>
        <v>103053.6475</v>
      </c>
      <c r="H44" s="21">
        <f>SUM(H28+H29+H30+H33+H34+H35+H36)</f>
        <v>104279.59749999999</v>
      </c>
    </row>
    <row r="45" spans="1:8" ht="18" customHeight="1">
      <c r="A45" s="46" t="s">
        <v>3</v>
      </c>
      <c r="B45" s="47"/>
      <c r="C45" s="48"/>
      <c r="D45" s="36"/>
      <c r="E45" s="21">
        <f>SUM(E23+E26+E44)</f>
        <v>386633.1</v>
      </c>
      <c r="F45" s="21">
        <f>SUM(F23+F26+F44)</f>
        <v>27077</v>
      </c>
      <c r="G45" s="21">
        <f>SUM(G23+G26+G44)</f>
        <v>179692.1295</v>
      </c>
      <c r="H45" s="21">
        <f>SUM(H23+H26+H44)</f>
        <v>180918.0795</v>
      </c>
    </row>
    <row r="46" spans="1:8" ht="15">
      <c r="A46" s="5"/>
      <c r="B46" s="4"/>
      <c r="C46" s="2"/>
      <c r="D46" s="2"/>
      <c r="E46" s="2"/>
      <c r="F46" s="2"/>
      <c r="G46" s="2"/>
      <c r="H46" s="2"/>
    </row>
    <row r="47" ht="12.75">
      <c r="E47" s="2"/>
    </row>
  </sheetData>
  <sheetProtection/>
  <mergeCells count="24">
    <mergeCell ref="G37:H37"/>
    <mergeCell ref="G39:H39"/>
    <mergeCell ref="G40:H40"/>
    <mergeCell ref="G41:H41"/>
    <mergeCell ref="G42:H42"/>
    <mergeCell ref="A45:C45"/>
    <mergeCell ref="A44:C44"/>
    <mergeCell ref="G38:H38"/>
    <mergeCell ref="G43:H43"/>
    <mergeCell ref="A27:H27"/>
    <mergeCell ref="C3:C5"/>
    <mergeCell ref="A26:C26"/>
    <mergeCell ref="E3:H3"/>
    <mergeCell ref="G4:H4"/>
    <mergeCell ref="E4:F4"/>
    <mergeCell ref="A6:H6"/>
    <mergeCell ref="A17:C17"/>
    <mergeCell ref="D3:D5"/>
    <mergeCell ref="A23:C23"/>
    <mergeCell ref="A1:H1"/>
    <mergeCell ref="B3:B5"/>
    <mergeCell ref="A3:A5"/>
    <mergeCell ref="A24:H24"/>
    <mergeCell ref="F25:G25"/>
  </mergeCells>
  <printOptions horizontalCentered="1"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2022-01-17T07:48:33Z</cp:lastPrinted>
  <dcterms:created xsi:type="dcterms:W3CDTF">2010-11-25T09:41:13Z</dcterms:created>
  <dcterms:modified xsi:type="dcterms:W3CDTF">2022-01-31T02:04:00Z</dcterms:modified>
  <cp:category/>
  <cp:version/>
  <cp:contentType/>
  <cp:contentStatus/>
</cp:coreProperties>
</file>