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5480" windowHeight="11388" activeTab="0"/>
  </bookViews>
  <sheets>
    <sheet name="Лист1" sheetId="1" r:id="rId1"/>
  </sheets>
  <definedNames>
    <definedName name="_xlnm.Print_Titles" localSheetId="0">'Лист1'!$3:$5</definedName>
    <definedName name="_xlnm.Print_Area" localSheetId="0">'Лист1'!$A$1:$H$64</definedName>
  </definedNames>
  <calcPr fullCalcOnLoad="1"/>
</workbook>
</file>

<file path=xl/sharedStrings.xml><?xml version="1.0" encoding="utf-8"?>
<sst xmlns="http://schemas.openxmlformats.org/spreadsheetml/2006/main" count="133" uniqueCount="95">
  <si>
    <t>№ п/п</t>
  </si>
  <si>
    <t>Наименование инвестиционного проекта</t>
  </si>
  <si>
    <t>Исполнитель инвестиционного проекта</t>
  </si>
  <si>
    <t>Всего</t>
  </si>
  <si>
    <t xml:space="preserve">Сметная стоимость в действ.ценах </t>
  </si>
  <si>
    <t>МКУ "УКС" г.Рубцовска</t>
  </si>
  <si>
    <t>Проектные работы - всего</t>
  </si>
  <si>
    <t xml:space="preserve">Внебюджетные проекты </t>
  </si>
  <si>
    <t>всего</t>
  </si>
  <si>
    <t>расширение производства почвообрабатывающей сельскохозяйственной техники</t>
  </si>
  <si>
    <t>Чупин С.Б., Чупина А.Ю., Лаптев И.А., Лаптева Т.Э., Вартанов А.Э.</t>
  </si>
  <si>
    <t>25093,76</t>
  </si>
  <si>
    <t>предприятие быстрого питания с залом детских игровых автоматов, в 40 м южнее здания № 25 по пер. Бульварному</t>
  </si>
  <si>
    <t xml:space="preserve"> тыс.руб.</t>
  </si>
  <si>
    <t>Строительство (капитальный ремонт) - всего</t>
  </si>
  <si>
    <t>строительство городского кладбища</t>
  </si>
  <si>
    <t>разработка технологии и освоение производства унифицированной гусеничной платформы с гибридной энергоустановкой и электромеханической трансмиссией для сложных условий эксплуатации (районы с холодным и арктическим климатом)</t>
  </si>
  <si>
    <t>АО "Рубцовский теплоэнергетический комплекс"</t>
  </si>
  <si>
    <t>капитальный ремонт канализационных коллекторов</t>
  </si>
  <si>
    <t>Управление Администрации города Рубцовска по жилищно-коммунальному хозяйству и экологии</t>
  </si>
  <si>
    <t>строительство многофункциональной ледовой арены по адресу: Алтайский край, г.Рубцовск, ул. Светлова, 29 в рамках концессионного соглашения</t>
  </si>
  <si>
    <t>Проекты с участием краевого бюджета</t>
  </si>
  <si>
    <t>Итого бюджетные проекты с участием краевого бюджета</t>
  </si>
  <si>
    <t>реализация инвестиционной программы АО "Рубцовский теплоэнергетический комплекс" на 2017 - 2021 годы</t>
  </si>
  <si>
    <t xml:space="preserve">берегоукрепление р.Алей в районе дома по ул.Светлова, 92 </t>
  </si>
  <si>
    <t>Религиозная организация "Рубцовская Епархия Русской Православной Церкви"</t>
  </si>
  <si>
    <t>МРО "Святая Армянская Апостольская Православная Церковь Святой Репсиме" города Барнаула Алтайского края и Ново-Нахичеванской Епархии Святой Армянской Апостольской Православной Церкви</t>
  </si>
  <si>
    <t>капитальный ремонт здания МБУК "Рубцовский драматический театр", расположенного по адресу:  ул.им.Карла Маркса, д.141</t>
  </si>
  <si>
    <t>Министерство  строительства и жилищно-коммунального хозяйства Алтайского края</t>
  </si>
  <si>
    <t>в том числе</t>
  </si>
  <si>
    <t>Итого внебюджетные проекты</t>
  </si>
  <si>
    <t>Государственное частное партнерство Министерства спорта Алтайского края с ООО "Арена"</t>
  </si>
  <si>
    <t>2018-2020 годы</t>
  </si>
  <si>
    <t>2019-2021 годы</t>
  </si>
  <si>
    <t>Рыбин И.Н.</t>
  </si>
  <si>
    <t>ООО «Первый»</t>
  </si>
  <si>
    <t>строительство котельной по ул. Путевая, 25а</t>
  </si>
  <si>
    <t>капитальный ремонт памятника В.И.Ленину</t>
  </si>
  <si>
    <t xml:space="preserve">капитальный ремонт кровли здания электроцеха </t>
  </si>
  <si>
    <t xml:space="preserve">капитальный ремонт кровли здания реагентного хозяйства </t>
  </si>
  <si>
    <t>реконструкция (методом санации) канализационного коллектора диаметром 800мм по проспекту Ленина от ул.Сельмашской до КНС-5 в городе Рубцовске Алтайского края</t>
  </si>
  <si>
    <t>спортивно-оздоровительный центр для лиц с ограниченными  возможностями здоровья по пр. Ленина, 68 в г. Рубцовске. Перепрофилирование нежилого помещения на первом этаже жилого дома для инвалидов-колясочников</t>
  </si>
  <si>
    <t>консервация объекта</t>
  </si>
  <si>
    <t>продолжение строительства</t>
  </si>
  <si>
    <t>литейный комплекс</t>
  </si>
  <si>
    <t>комплекс роботизированной сварки</t>
  </si>
  <si>
    <t xml:space="preserve">капитальный ремонт объектов МУП «Рубцовский водоканал» - всего </t>
  </si>
  <si>
    <t>строительство банно-оздоровительного комплекса</t>
  </si>
  <si>
    <t>реконструкция здания многофункционального использования с квартирами на верхних этажах и размещения объектов делового, культурного назначения, Рабочий тракт,10</t>
  </si>
  <si>
    <t>строительство двухэтажного здания магазина смешанных товаров, в 65 м. южнее жилого дома по пр.Ленина,59</t>
  </si>
  <si>
    <t>храм Армянской Апостольской Церкви, в 75 метрах северо-восточнее земельного участка по ул. Романовской, 18</t>
  </si>
  <si>
    <t>Свято-Троицкий кафедральный собор, в 100 м юго-западнее здания по ул. Комсомольской, 216</t>
  </si>
  <si>
    <t>Рубцовский филиал АО "НПК «Уралвагон-завод"</t>
  </si>
  <si>
    <t>ЗАО"Рубцовский завод запасных частей"</t>
  </si>
  <si>
    <t xml:space="preserve">МУП "Рубцовский водоканал" </t>
  </si>
  <si>
    <t>капитальный ремонт здания МБУ "ДК "Тракторостроитель" по пр. Ленина в г. Рубцовске</t>
  </si>
  <si>
    <t>предварительное технико-экономическое обоснование мероприятий по обеспечению населения города Рубцовска (Алтайский край) горячим водоснабжением надлежащего качества (температуры)</t>
  </si>
  <si>
    <t>актуализация схемы водоснабжения и водоотведения г.Рубцовск</t>
  </si>
  <si>
    <t xml:space="preserve">капитальный ремонт здания  МБУК "Театр кукол им. А.К. Брахмана" </t>
  </si>
  <si>
    <t>Левонян К.Л., Борисов И.В.</t>
  </si>
  <si>
    <t xml:space="preserve">Перечень инвестиционных проектов, намеченных к реализации на  территории муниципального образования город Рубцовск Алтайского края за 2020 год </t>
  </si>
  <si>
    <t>Объем инвестиций в 2020 году</t>
  </si>
  <si>
    <t>освоено</t>
  </si>
  <si>
    <t>оплачено</t>
  </si>
  <si>
    <t>предусмотрено</t>
  </si>
  <si>
    <t>фактически</t>
  </si>
  <si>
    <t>бюджет городского округа</t>
  </si>
  <si>
    <t>капитальный ремонт здания МБОУ «Средняя общеобразовательная школа №18», г.Рубцовск</t>
  </si>
  <si>
    <t>капитальный ремонт здания МБОУ «Профильный лицей № 24», г.Рубцовск</t>
  </si>
  <si>
    <t>капитальный ремонт здания МБОУ «Средняя общеобразовательная школа № 23», г.Рубцовск</t>
  </si>
  <si>
    <t>капитальный ремонт здания МБОУ «Средняя общеобразовательная школа № 10» «Кадетский корпус юных спасателей», г.Рубцовск</t>
  </si>
  <si>
    <t>капитальный ремонт здания МБОУ «Лицей № 7», г.Рубцовск</t>
  </si>
  <si>
    <t>капитальный ремонт здания МБОУ  «Гимназия №11», г.Рубцовск</t>
  </si>
  <si>
    <t>МКУ «Управление образования» г.Рубцовска</t>
  </si>
  <si>
    <t>строительство тепловых сетей к жилым домам по адресу: ул. Путевая, 23, 25</t>
  </si>
  <si>
    <t>строительство малых футбольных площадок по адресу: г.Рубцовск, ул.Калинина, 21В</t>
  </si>
  <si>
    <t>объект введен в эксплуатацию 18.12.2020 стоимостью 243913,5 тыс.руб.</t>
  </si>
  <si>
    <t xml:space="preserve">продолжение строительства объекта </t>
  </si>
  <si>
    <t>МКУ "Управления культуры, спорта и молодежной политики" г.Рубцовска</t>
  </si>
  <si>
    <t>Итого бюджетные проекты с участием бюджета городского округа</t>
  </si>
  <si>
    <t>технологическое присоединение для электроснабжения  объекта «Строительство многофункциональной ледовой арены», расположенного по адресу: г. Рубцовск, ул. Светлова, 29</t>
  </si>
  <si>
    <t>капитальный ремонт здания МБОУ «Лицей № 6», г.Рубцовск</t>
  </si>
  <si>
    <t>капитальный ремонт здания МБОУ «Средняя общеобразовательная школа №13», г.Рубцовск</t>
  </si>
  <si>
    <t>капитальный ремонт здания МБОУ «ООШ № 26 им. А.С. Пушкина», г.Рубцовск</t>
  </si>
  <si>
    <t>капитальный ремонт здания МБДОУ «Детский сад №16 «Родничок», г.Рубцовск</t>
  </si>
  <si>
    <t>капитальный ремонт здания МБДОУ «Детский сад присмотра и оздоровления № 46 «Светлячок» г. Рубцовска</t>
  </si>
  <si>
    <t>капитальный ремонт здания МБДОУ «Детский сад № 45 «Солнышко», г.Рубцовск</t>
  </si>
  <si>
    <t>перекладка сетей водопровода протяженностью 2380 п.м.</t>
  </si>
  <si>
    <t>консервация</t>
  </si>
  <si>
    <t xml:space="preserve">выполняли строительные работы </t>
  </si>
  <si>
    <t>инженерная защита от подтопления и затопления северо-западной части г. Рубцовска</t>
  </si>
  <si>
    <t>строительство детского ясли-сада на 280 мест, ул.Федоренко, 5</t>
  </si>
  <si>
    <t>Бюджетные проекты с участием бюджета городского округа</t>
  </si>
  <si>
    <t xml:space="preserve">капитальный ремонт памятника  «Могила погибших революционеров» по адресу: Алтайский край, г.Рубцовск, пр.Ленина, 145а  </t>
  </si>
  <si>
    <t>капитальный ремонт освещения стадиона МБУ СП «СШ «Спарта» по адресу: г.Рубцовск, ул.Светлова, 96а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</si>
</sst>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;[Red]0.000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5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2D290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42" applyFont="1" applyAlignment="1" applyProtection="1">
      <alignment/>
      <protection/>
    </xf>
    <xf numFmtId="0" fontId="5" fillId="0" borderId="0" xfId="42" applyFont="1" applyAlignment="1" applyProtection="1">
      <alignment/>
      <protection/>
    </xf>
    <xf numFmtId="0" fontId="5" fillId="0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 wrapText="1"/>
    </xf>
    <xf numFmtId="175" fontId="8" fillId="0" borderId="10" xfId="0" applyNumberFormat="1" applyFont="1" applyBorder="1" applyAlignment="1">
      <alignment horizontal="center" vertical="center"/>
    </xf>
    <xf numFmtId="175" fontId="8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/>
    </xf>
    <xf numFmtId="175" fontId="5" fillId="0" borderId="10" xfId="0" applyNumberFormat="1" applyFont="1" applyFill="1" applyBorder="1" applyAlignment="1">
      <alignment horizontal="center" vertical="center" wrapText="1"/>
    </xf>
    <xf numFmtId="175" fontId="5" fillId="33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75" zoomScaleNormal="75" zoomScaleSheetLayoutView="75" workbookViewId="0" topLeftCell="A1">
      <pane ySplit="5" topLeftCell="A6" activePane="bottomLeft" state="frozen"/>
      <selection pane="topLeft" activeCell="A1" sqref="A1"/>
      <selection pane="bottomLeft" activeCell="G50" sqref="G50:H50"/>
    </sheetView>
  </sheetViews>
  <sheetFormatPr defaultColWidth="9.00390625" defaultRowHeight="12.75"/>
  <cols>
    <col min="1" max="1" width="5.00390625" style="0" customWidth="1"/>
    <col min="2" max="2" width="24.50390625" style="0" customWidth="1"/>
    <col min="3" max="3" width="36.875" style="0" customWidth="1"/>
    <col min="4" max="4" width="13.50390625" style="0" customWidth="1"/>
    <col min="5" max="5" width="14.50390625" style="0" customWidth="1"/>
    <col min="6" max="7" width="14.00390625" style="0" customWidth="1"/>
    <col min="8" max="8" width="15.50390625" style="0" customWidth="1"/>
  </cols>
  <sheetData>
    <row r="1" spans="1:8" ht="48.75" customHeight="1">
      <c r="A1" s="54" t="s">
        <v>60</v>
      </c>
      <c r="B1" s="54"/>
      <c r="C1" s="54"/>
      <c r="D1" s="54"/>
      <c r="E1" s="54"/>
      <c r="F1" s="54"/>
      <c r="G1" s="54"/>
      <c r="H1" s="54"/>
    </row>
    <row r="2" spans="1:8" ht="24" customHeight="1">
      <c r="A2" s="1"/>
      <c r="B2" s="1"/>
      <c r="C2" s="1"/>
      <c r="D2" s="1"/>
      <c r="E2" s="1"/>
      <c r="F2" s="1"/>
      <c r="G2" s="1"/>
      <c r="H2" s="14" t="s">
        <v>13</v>
      </c>
    </row>
    <row r="3" spans="1:8" ht="28.5" customHeight="1">
      <c r="A3" s="45" t="s">
        <v>0</v>
      </c>
      <c r="B3" s="45" t="s">
        <v>2</v>
      </c>
      <c r="C3" s="45" t="s">
        <v>1</v>
      </c>
      <c r="D3" s="45" t="s">
        <v>4</v>
      </c>
      <c r="E3" s="38" t="s">
        <v>61</v>
      </c>
      <c r="F3" s="38"/>
      <c r="G3" s="38"/>
      <c r="H3" s="38"/>
    </row>
    <row r="4" spans="1:8" ht="28.5" customHeight="1">
      <c r="A4" s="46"/>
      <c r="B4" s="46"/>
      <c r="C4" s="46"/>
      <c r="D4" s="46"/>
      <c r="E4" s="38" t="s">
        <v>64</v>
      </c>
      <c r="F4" s="38"/>
      <c r="G4" s="38" t="s">
        <v>65</v>
      </c>
      <c r="H4" s="38"/>
    </row>
    <row r="5" spans="1:8" ht="42" customHeight="1">
      <c r="A5" s="47"/>
      <c r="B5" s="47"/>
      <c r="C5" s="47"/>
      <c r="D5" s="47"/>
      <c r="E5" s="11" t="s">
        <v>8</v>
      </c>
      <c r="F5" s="11" t="s">
        <v>66</v>
      </c>
      <c r="G5" s="11" t="s">
        <v>62</v>
      </c>
      <c r="H5" s="11" t="s">
        <v>63</v>
      </c>
    </row>
    <row r="6" spans="1:8" ht="15.75" customHeight="1">
      <c r="A6" s="39" t="s">
        <v>92</v>
      </c>
      <c r="B6" s="40"/>
      <c r="C6" s="40"/>
      <c r="D6" s="40"/>
      <c r="E6" s="40"/>
      <c r="F6" s="40"/>
      <c r="G6" s="40"/>
      <c r="H6" s="41"/>
    </row>
    <row r="7" spans="1:8" ht="20.25" customHeight="1">
      <c r="A7" s="15" t="s">
        <v>14</v>
      </c>
      <c r="B7" s="16"/>
      <c r="C7" s="16"/>
      <c r="D7" s="7"/>
      <c r="E7" s="22">
        <f>SUM(E8+E9+E10+E11+E12+E13+E14+E15+E16+E17+E18+E19+E20+E21+E22+E23+E24+E25+E26+E27+E28+E29+E30)</f>
        <v>96423.00200000002</v>
      </c>
      <c r="F7" s="22">
        <f>SUM(F8+F9+F10+F11+F12+F13+F14+F15+F16+F17+F18+F19+F20+F21+F22+F23+F24+F25+F26+F27+F28+F29+F30)</f>
        <v>27649.302</v>
      </c>
      <c r="G7" s="22">
        <f>SUM(G8+G9+G10+G11+G12+G13+G14+G15+G16+G17+G18+G19+G20+G21+G22+G23+G24+G25+G26+G27+G28+G29+G30)</f>
        <v>86760.41300000002</v>
      </c>
      <c r="H7" s="22">
        <f>SUM(H8+H9+H10+H11+H12+H13+H14+H15+H16+H17+H18+H19+H20+H21+H22+H23+H24+H25+H26+H27+H28+H29+H30)</f>
        <v>86759.54300000002</v>
      </c>
    </row>
    <row r="8" spans="1:8" ht="75" customHeight="1">
      <c r="A8" s="6">
        <v>1</v>
      </c>
      <c r="B8" s="9" t="s">
        <v>5</v>
      </c>
      <c r="C8" s="9" t="s">
        <v>27</v>
      </c>
      <c r="D8" s="3">
        <v>252025</v>
      </c>
      <c r="E8" s="3">
        <v>4084.953</v>
      </c>
      <c r="F8" s="3">
        <v>4084.953</v>
      </c>
      <c r="G8" s="3">
        <v>4084.953</v>
      </c>
      <c r="H8" s="3">
        <v>4084.953</v>
      </c>
    </row>
    <row r="9" spans="1:8" ht="45" customHeight="1">
      <c r="A9" s="6">
        <v>2</v>
      </c>
      <c r="B9" s="9" t="s">
        <v>5</v>
      </c>
      <c r="C9" s="18" t="s">
        <v>58</v>
      </c>
      <c r="D9" s="19">
        <v>5113.1</v>
      </c>
      <c r="E9" s="19">
        <v>5113.1</v>
      </c>
      <c r="F9" s="3">
        <v>255.7</v>
      </c>
      <c r="G9" s="27">
        <v>1682.711</v>
      </c>
      <c r="H9" s="27">
        <v>1682.711</v>
      </c>
    </row>
    <row r="10" spans="1:8" ht="42" customHeight="1">
      <c r="A10" s="6">
        <v>3</v>
      </c>
      <c r="B10" s="9" t="s">
        <v>5</v>
      </c>
      <c r="C10" s="9" t="s">
        <v>18</v>
      </c>
      <c r="D10" s="3">
        <v>59064.4</v>
      </c>
      <c r="E10" s="3">
        <v>59064.4</v>
      </c>
      <c r="F10" s="3">
        <v>7991.5</v>
      </c>
      <c r="G10" s="3">
        <v>56017.47</v>
      </c>
      <c r="H10" s="3">
        <v>56016.6</v>
      </c>
    </row>
    <row r="11" spans="1:8" ht="48.75" customHeight="1">
      <c r="A11" s="6">
        <v>4</v>
      </c>
      <c r="B11" s="9" t="s">
        <v>73</v>
      </c>
      <c r="C11" s="9" t="s">
        <v>67</v>
      </c>
      <c r="D11" s="27">
        <v>1550.21</v>
      </c>
      <c r="E11" s="27">
        <v>1550.21</v>
      </c>
      <c r="F11" s="27">
        <v>77.51</v>
      </c>
      <c r="G11" s="27">
        <v>1550.19</v>
      </c>
      <c r="H11" s="27">
        <v>1550.19</v>
      </c>
    </row>
    <row r="12" spans="1:8" ht="51.75" customHeight="1">
      <c r="A12" s="6">
        <v>5</v>
      </c>
      <c r="B12" s="9" t="s">
        <v>73</v>
      </c>
      <c r="C12" s="9" t="s">
        <v>68</v>
      </c>
      <c r="D12" s="27">
        <v>2767.262</v>
      </c>
      <c r="E12" s="27">
        <v>2767.262</v>
      </c>
      <c r="F12" s="27">
        <v>138.362</v>
      </c>
      <c r="G12" s="27">
        <v>2767.24</v>
      </c>
      <c r="H12" s="27">
        <v>2767.24</v>
      </c>
    </row>
    <row r="13" spans="1:8" ht="46.5" customHeight="1">
      <c r="A13" s="6">
        <v>6</v>
      </c>
      <c r="B13" s="9" t="s">
        <v>73</v>
      </c>
      <c r="C13" s="9" t="s">
        <v>69</v>
      </c>
      <c r="D13" s="27">
        <v>2585.05</v>
      </c>
      <c r="E13" s="27">
        <v>2585.05</v>
      </c>
      <c r="F13" s="27">
        <v>129.25</v>
      </c>
      <c r="G13" s="27">
        <v>2585</v>
      </c>
      <c r="H13" s="27">
        <v>2585</v>
      </c>
    </row>
    <row r="14" spans="1:8" ht="64.5" customHeight="1">
      <c r="A14" s="6">
        <v>7</v>
      </c>
      <c r="B14" s="9" t="s">
        <v>73</v>
      </c>
      <c r="C14" s="9" t="s">
        <v>70</v>
      </c>
      <c r="D14" s="27">
        <v>2559.256</v>
      </c>
      <c r="E14" s="27">
        <v>2559.256</v>
      </c>
      <c r="F14" s="27">
        <v>92.656</v>
      </c>
      <c r="G14" s="3">
        <v>1853.115</v>
      </c>
      <c r="H14" s="3">
        <v>1853.115</v>
      </c>
    </row>
    <row r="15" spans="1:8" ht="47.25" customHeight="1">
      <c r="A15" s="6">
        <v>8</v>
      </c>
      <c r="B15" s="9" t="s">
        <v>73</v>
      </c>
      <c r="C15" s="9" t="s">
        <v>71</v>
      </c>
      <c r="D15" s="27">
        <v>2250.95</v>
      </c>
      <c r="E15" s="27">
        <v>2250.95</v>
      </c>
      <c r="F15" s="27">
        <v>112.55</v>
      </c>
      <c r="G15" s="27">
        <v>2250.95</v>
      </c>
      <c r="H15" s="27">
        <v>2250.95</v>
      </c>
    </row>
    <row r="16" spans="1:8" ht="50.25" customHeight="1">
      <c r="A16" s="6">
        <v>9</v>
      </c>
      <c r="B16" s="9" t="s">
        <v>73</v>
      </c>
      <c r="C16" s="9" t="s">
        <v>72</v>
      </c>
      <c r="D16" s="28">
        <v>1769.473</v>
      </c>
      <c r="E16" s="27">
        <v>1769.473</v>
      </c>
      <c r="F16" s="3">
        <v>88.473</v>
      </c>
      <c r="G16" s="3">
        <v>1769.467</v>
      </c>
      <c r="H16" s="3">
        <v>1769.467</v>
      </c>
    </row>
    <row r="17" spans="1:8" ht="50.25" customHeight="1">
      <c r="A17" s="6">
        <v>10</v>
      </c>
      <c r="B17" s="9" t="s">
        <v>73</v>
      </c>
      <c r="C17" s="9" t="s">
        <v>81</v>
      </c>
      <c r="D17" s="3">
        <v>1035.115</v>
      </c>
      <c r="E17" s="3">
        <v>1035.115</v>
      </c>
      <c r="F17" s="3">
        <v>1035.115</v>
      </c>
      <c r="G17" s="3">
        <v>1035.115</v>
      </c>
      <c r="H17" s="3">
        <v>1035.115</v>
      </c>
    </row>
    <row r="18" spans="1:8" ht="50.25" customHeight="1">
      <c r="A18" s="6">
        <v>11</v>
      </c>
      <c r="B18" s="9" t="s">
        <v>73</v>
      </c>
      <c r="C18" s="9" t="s">
        <v>82</v>
      </c>
      <c r="D18" s="3">
        <v>1095.004</v>
      </c>
      <c r="E18" s="3">
        <v>1095.004</v>
      </c>
      <c r="F18" s="3">
        <v>1095.004</v>
      </c>
      <c r="G18" s="3">
        <v>1095.004</v>
      </c>
      <c r="H18" s="3">
        <v>1095.004</v>
      </c>
    </row>
    <row r="19" spans="1:8" ht="50.25" customHeight="1">
      <c r="A19" s="6">
        <v>12</v>
      </c>
      <c r="B19" s="9" t="s">
        <v>73</v>
      </c>
      <c r="C19" s="9" t="s">
        <v>83</v>
      </c>
      <c r="D19" s="3">
        <v>862.808</v>
      </c>
      <c r="E19" s="3">
        <v>862.808</v>
      </c>
      <c r="F19" s="3">
        <v>862.808</v>
      </c>
      <c r="G19" s="3">
        <v>862.808</v>
      </c>
      <c r="H19" s="3">
        <v>862.808</v>
      </c>
    </row>
    <row r="20" spans="1:8" ht="50.25" customHeight="1">
      <c r="A20" s="6">
        <v>13</v>
      </c>
      <c r="B20" s="9" t="s">
        <v>73</v>
      </c>
      <c r="C20" s="9" t="s">
        <v>84</v>
      </c>
      <c r="D20" s="3">
        <v>746.3</v>
      </c>
      <c r="E20" s="3">
        <v>746.3</v>
      </c>
      <c r="F20" s="3">
        <v>746.3</v>
      </c>
      <c r="G20" s="3">
        <v>746.3</v>
      </c>
      <c r="H20" s="3">
        <v>746.3</v>
      </c>
    </row>
    <row r="21" spans="1:8" ht="50.25" customHeight="1">
      <c r="A21" s="6">
        <v>14</v>
      </c>
      <c r="B21" s="9" t="s">
        <v>73</v>
      </c>
      <c r="C21" s="9" t="s">
        <v>85</v>
      </c>
      <c r="D21" s="3">
        <v>742.004</v>
      </c>
      <c r="E21" s="3">
        <v>742.004</v>
      </c>
      <c r="F21" s="3">
        <v>742.004</v>
      </c>
      <c r="G21" s="3">
        <v>742.004</v>
      </c>
      <c r="H21" s="3">
        <v>742.004</v>
      </c>
    </row>
    <row r="22" spans="1:8" ht="50.25" customHeight="1">
      <c r="A22" s="6">
        <v>15</v>
      </c>
      <c r="B22" s="9" t="s">
        <v>73</v>
      </c>
      <c r="C22" s="9" t="s">
        <v>86</v>
      </c>
      <c r="D22" s="3">
        <v>599.996</v>
      </c>
      <c r="E22" s="3">
        <v>599.996</v>
      </c>
      <c r="F22" s="3">
        <v>599.996</v>
      </c>
      <c r="G22" s="3">
        <v>599.996</v>
      </c>
      <c r="H22" s="3">
        <v>599.996</v>
      </c>
    </row>
    <row r="23" spans="1:8" ht="18.75" customHeight="1">
      <c r="A23" s="6">
        <v>16</v>
      </c>
      <c r="B23" s="9" t="s">
        <v>5</v>
      </c>
      <c r="C23" s="9" t="s">
        <v>15</v>
      </c>
      <c r="D23" s="3">
        <v>84460</v>
      </c>
      <c r="E23" s="3">
        <v>309.109</v>
      </c>
      <c r="F23" s="3">
        <v>309.109</v>
      </c>
      <c r="G23" s="3">
        <v>0</v>
      </c>
      <c r="H23" s="3">
        <v>0</v>
      </c>
    </row>
    <row r="24" spans="1:8" ht="32.25" customHeight="1">
      <c r="A24" s="6">
        <v>17</v>
      </c>
      <c r="B24" s="9" t="s">
        <v>5</v>
      </c>
      <c r="C24" s="18" t="s">
        <v>36</v>
      </c>
      <c r="D24" s="27">
        <v>5868.64</v>
      </c>
      <c r="E24" s="27">
        <v>5868.64</v>
      </c>
      <c r="F24" s="27">
        <v>5868.64</v>
      </c>
      <c r="G24" s="27">
        <v>3722.51</v>
      </c>
      <c r="H24" s="27">
        <v>3722.51</v>
      </c>
    </row>
    <row r="25" spans="1:8" ht="46.5" customHeight="1">
      <c r="A25" s="6">
        <v>18</v>
      </c>
      <c r="B25" s="9" t="s">
        <v>5</v>
      </c>
      <c r="C25" s="18" t="s">
        <v>74</v>
      </c>
      <c r="D25" s="27">
        <v>141.36</v>
      </c>
      <c r="E25" s="27">
        <v>141.36</v>
      </c>
      <c r="F25" s="27">
        <v>141.36</v>
      </c>
      <c r="G25" s="27">
        <v>141.36</v>
      </c>
      <c r="H25" s="27">
        <v>141.36</v>
      </c>
    </row>
    <row r="26" spans="1:8" ht="99" customHeight="1">
      <c r="A26" s="6">
        <v>19</v>
      </c>
      <c r="B26" s="9" t="s">
        <v>5</v>
      </c>
      <c r="C26" s="18" t="s">
        <v>80</v>
      </c>
      <c r="D26" s="27">
        <v>0.834</v>
      </c>
      <c r="E26" s="27">
        <v>0.834</v>
      </c>
      <c r="F26" s="27">
        <v>0.834</v>
      </c>
      <c r="G26" s="27">
        <v>0.834</v>
      </c>
      <c r="H26" s="27">
        <v>0.834</v>
      </c>
    </row>
    <row r="27" spans="1:8" ht="68.25" customHeight="1">
      <c r="A27" s="6">
        <v>20</v>
      </c>
      <c r="B27" s="9" t="s">
        <v>5</v>
      </c>
      <c r="C27" s="18" t="s">
        <v>93</v>
      </c>
      <c r="D27" s="27">
        <v>76</v>
      </c>
      <c r="E27" s="27">
        <v>76</v>
      </c>
      <c r="F27" s="27">
        <v>76</v>
      </c>
      <c r="G27" s="27">
        <v>52.208</v>
      </c>
      <c r="H27" s="27">
        <v>52.208</v>
      </c>
    </row>
    <row r="28" spans="1:8" ht="63" customHeight="1">
      <c r="A28" s="6">
        <v>21</v>
      </c>
      <c r="B28" s="9" t="s">
        <v>78</v>
      </c>
      <c r="C28" s="18" t="s">
        <v>75</v>
      </c>
      <c r="D28" s="27">
        <v>2470</v>
      </c>
      <c r="E28" s="27">
        <v>2470</v>
      </c>
      <c r="F28" s="27">
        <v>2470</v>
      </c>
      <c r="G28" s="27">
        <v>2470</v>
      </c>
      <c r="H28" s="27">
        <v>2470</v>
      </c>
    </row>
    <row r="29" spans="1:8" ht="68.25" customHeight="1">
      <c r="A29" s="6">
        <v>22</v>
      </c>
      <c r="B29" s="9" t="s">
        <v>78</v>
      </c>
      <c r="C29" s="18" t="s">
        <v>94</v>
      </c>
      <c r="D29" s="27">
        <v>300</v>
      </c>
      <c r="E29" s="27">
        <v>300</v>
      </c>
      <c r="F29" s="27">
        <v>300</v>
      </c>
      <c r="G29" s="27">
        <v>300</v>
      </c>
      <c r="H29" s="27">
        <v>300</v>
      </c>
    </row>
    <row r="30" spans="1:8" ht="64.5" customHeight="1">
      <c r="A30" s="29">
        <v>23</v>
      </c>
      <c r="B30" s="9" t="s">
        <v>78</v>
      </c>
      <c r="C30" s="18" t="s">
        <v>37</v>
      </c>
      <c r="D30" s="3">
        <v>431.178</v>
      </c>
      <c r="E30" s="3">
        <v>431.178</v>
      </c>
      <c r="F30" s="3">
        <v>431.178</v>
      </c>
      <c r="G30" s="3">
        <v>431.178</v>
      </c>
      <c r="H30" s="3">
        <v>431.178</v>
      </c>
    </row>
    <row r="31" spans="1:8" ht="18" customHeight="1">
      <c r="A31" s="42" t="s">
        <v>6</v>
      </c>
      <c r="B31" s="43"/>
      <c r="C31" s="44"/>
      <c r="D31" s="3"/>
      <c r="E31" s="23">
        <f>SUM(E32+E33+E34+E35+E36+E37+E38)</f>
        <v>8375.697</v>
      </c>
      <c r="F31" s="23">
        <f>SUM(F32+F33+F34+F35+F36+F37+F38)</f>
        <v>7321.497</v>
      </c>
      <c r="G31" s="23">
        <f>SUM(G32+G33+G34+G35+G36+G37+G38)</f>
        <v>4083.098</v>
      </c>
      <c r="H31" s="23">
        <f>SUM(H32+H33+H34+H35+H36+H37+H38)</f>
        <v>4069.0730000000003</v>
      </c>
    </row>
    <row r="32" spans="1:8" ht="80.25" customHeight="1">
      <c r="A32" s="6">
        <v>24</v>
      </c>
      <c r="B32" s="9" t="s">
        <v>5</v>
      </c>
      <c r="C32" s="18" t="s">
        <v>40</v>
      </c>
      <c r="D32" s="3">
        <v>1131.837</v>
      </c>
      <c r="E32" s="3">
        <v>1131.837</v>
      </c>
      <c r="F32" s="3">
        <v>1131.837</v>
      </c>
      <c r="G32" s="23">
        <v>1051.837</v>
      </c>
      <c r="H32" s="23">
        <v>1051.837</v>
      </c>
    </row>
    <row r="33" spans="1:8" ht="90" customHeight="1">
      <c r="A33" s="6">
        <v>25</v>
      </c>
      <c r="B33" s="9" t="s">
        <v>19</v>
      </c>
      <c r="C33" s="9" t="s">
        <v>90</v>
      </c>
      <c r="D33" s="19">
        <v>2054.2</v>
      </c>
      <c r="E33" s="27">
        <v>1693.859</v>
      </c>
      <c r="F33" s="27">
        <v>639.659</v>
      </c>
      <c r="G33" s="27">
        <v>501.26</v>
      </c>
      <c r="H33" s="27">
        <v>501.26</v>
      </c>
    </row>
    <row r="34" spans="1:8" ht="33" customHeight="1">
      <c r="A34" s="6">
        <v>26</v>
      </c>
      <c r="B34" s="9" t="s">
        <v>5</v>
      </c>
      <c r="C34" s="9" t="s">
        <v>24</v>
      </c>
      <c r="D34" s="19">
        <v>1576</v>
      </c>
      <c r="E34" s="3">
        <v>1500.001</v>
      </c>
      <c r="F34" s="3">
        <v>1500.001</v>
      </c>
      <c r="G34" s="3">
        <v>1500.001</v>
      </c>
      <c r="H34" s="3">
        <v>1485.976</v>
      </c>
    </row>
    <row r="35" spans="1:8" ht="51" customHeight="1">
      <c r="A35" s="6">
        <v>27</v>
      </c>
      <c r="B35" s="9" t="s">
        <v>5</v>
      </c>
      <c r="C35" s="21" t="s">
        <v>55</v>
      </c>
      <c r="D35" s="19">
        <v>3000</v>
      </c>
      <c r="E35" s="19">
        <v>3000</v>
      </c>
      <c r="F35" s="19">
        <v>3000</v>
      </c>
      <c r="G35" s="3">
        <v>0</v>
      </c>
      <c r="H35" s="3">
        <v>0</v>
      </c>
    </row>
    <row r="36" spans="1:8" ht="51" customHeight="1">
      <c r="A36" s="6">
        <v>28</v>
      </c>
      <c r="B36" s="9" t="s">
        <v>5</v>
      </c>
      <c r="C36" s="18" t="s">
        <v>41</v>
      </c>
      <c r="D36" s="19">
        <v>20</v>
      </c>
      <c r="E36" s="19">
        <v>20</v>
      </c>
      <c r="F36" s="19">
        <v>20</v>
      </c>
      <c r="G36" s="3">
        <v>0</v>
      </c>
      <c r="H36" s="3">
        <v>0</v>
      </c>
    </row>
    <row r="37" spans="1:8" ht="67.5" customHeight="1">
      <c r="A37" s="6">
        <v>29</v>
      </c>
      <c r="B37" s="9" t="s">
        <v>78</v>
      </c>
      <c r="C37" s="18" t="s">
        <v>75</v>
      </c>
      <c r="D37" s="19">
        <v>30</v>
      </c>
      <c r="E37" s="19">
        <v>30</v>
      </c>
      <c r="F37" s="19">
        <v>30</v>
      </c>
      <c r="G37" s="19">
        <v>30</v>
      </c>
      <c r="H37" s="19">
        <v>30</v>
      </c>
    </row>
    <row r="38" spans="1:8" ht="84" customHeight="1">
      <c r="A38" s="6">
        <v>30</v>
      </c>
      <c r="B38" s="9" t="s">
        <v>19</v>
      </c>
      <c r="C38" s="18" t="s">
        <v>57</v>
      </c>
      <c r="D38" s="19">
        <v>1000</v>
      </c>
      <c r="E38" s="19">
        <v>1000</v>
      </c>
      <c r="F38" s="19">
        <v>1000</v>
      </c>
      <c r="G38" s="19">
        <v>1000</v>
      </c>
      <c r="H38" s="19">
        <v>1000</v>
      </c>
    </row>
    <row r="39" spans="1:8" ht="39" customHeight="1">
      <c r="A39" s="48" t="s">
        <v>79</v>
      </c>
      <c r="B39" s="49"/>
      <c r="C39" s="50"/>
      <c r="D39" s="10"/>
      <c r="E39" s="24">
        <f>SUM(E7+E31)</f>
        <v>104798.69900000002</v>
      </c>
      <c r="F39" s="24">
        <f>SUM(F7+F31)</f>
        <v>34970.799</v>
      </c>
      <c r="G39" s="24">
        <f>SUM(G7+G31)</f>
        <v>90843.51100000001</v>
      </c>
      <c r="H39" s="24">
        <f>SUM(H7+H31)</f>
        <v>90828.61600000002</v>
      </c>
    </row>
    <row r="40" spans="1:8" ht="25.5" customHeight="1">
      <c r="A40" s="35" t="s">
        <v>21</v>
      </c>
      <c r="B40" s="36"/>
      <c r="C40" s="36"/>
      <c r="D40" s="36"/>
      <c r="E40" s="36"/>
      <c r="F40" s="36"/>
      <c r="G40" s="36"/>
      <c r="H40" s="37"/>
    </row>
    <row r="41" spans="1:8" ht="96.75" customHeight="1">
      <c r="A41" s="6">
        <v>31</v>
      </c>
      <c r="B41" s="9" t="s">
        <v>28</v>
      </c>
      <c r="C41" s="9" t="s">
        <v>91</v>
      </c>
      <c r="D41" s="3">
        <v>291952.6</v>
      </c>
      <c r="E41" s="3">
        <v>85656.6</v>
      </c>
      <c r="F41" s="55" t="s">
        <v>77</v>
      </c>
      <c r="G41" s="56"/>
      <c r="H41" s="3" t="s">
        <v>33</v>
      </c>
    </row>
    <row r="42" spans="1:8" ht="106.5" customHeight="1">
      <c r="A42" s="6">
        <v>32</v>
      </c>
      <c r="B42" s="9" t="s">
        <v>31</v>
      </c>
      <c r="C42" s="9" t="s">
        <v>20</v>
      </c>
      <c r="D42" s="3">
        <v>212475.5</v>
      </c>
      <c r="E42" s="3">
        <v>115000</v>
      </c>
      <c r="F42" s="55" t="s">
        <v>76</v>
      </c>
      <c r="G42" s="56"/>
      <c r="H42" s="3" t="s">
        <v>32</v>
      </c>
    </row>
    <row r="43" spans="1:8" ht="18.75" customHeight="1">
      <c r="A43" s="35" t="s">
        <v>22</v>
      </c>
      <c r="B43" s="36"/>
      <c r="C43" s="37"/>
      <c r="D43" s="10"/>
      <c r="E43" s="8">
        <f>SUM(E41+E42)</f>
        <v>200656.6</v>
      </c>
      <c r="F43" s="24"/>
      <c r="G43" s="17"/>
      <c r="H43" s="3"/>
    </row>
    <row r="44" spans="1:8" ht="21" customHeight="1">
      <c r="A44" s="35" t="s">
        <v>7</v>
      </c>
      <c r="B44" s="36"/>
      <c r="C44" s="36"/>
      <c r="D44" s="36"/>
      <c r="E44" s="36"/>
      <c r="F44" s="36"/>
      <c r="G44" s="36"/>
      <c r="H44" s="37"/>
    </row>
    <row r="45" spans="1:8" ht="128.25" customHeight="1">
      <c r="A45" s="30">
        <v>33</v>
      </c>
      <c r="B45" s="9" t="s">
        <v>52</v>
      </c>
      <c r="C45" s="9" t="s">
        <v>16</v>
      </c>
      <c r="D45" s="3">
        <v>348800</v>
      </c>
      <c r="E45" s="19">
        <v>5000</v>
      </c>
      <c r="F45" s="3"/>
      <c r="G45" s="3">
        <v>615.6</v>
      </c>
      <c r="H45" s="3">
        <v>615.6</v>
      </c>
    </row>
    <row r="46" spans="1:8" ht="48" customHeight="1">
      <c r="A46" s="6">
        <v>34</v>
      </c>
      <c r="B46" s="9" t="s">
        <v>53</v>
      </c>
      <c r="C46" s="9" t="s">
        <v>9</v>
      </c>
      <c r="D46" s="3">
        <v>460000</v>
      </c>
      <c r="E46" s="19">
        <v>152000</v>
      </c>
      <c r="F46" s="19"/>
      <c r="G46" s="19">
        <v>205521</v>
      </c>
      <c r="H46" s="19">
        <v>205521</v>
      </c>
    </row>
    <row r="47" spans="1:8" ht="33.75" customHeight="1">
      <c r="A47" s="6">
        <v>35</v>
      </c>
      <c r="B47" s="9" t="s">
        <v>53</v>
      </c>
      <c r="C47" s="9" t="s">
        <v>44</v>
      </c>
      <c r="D47" s="19">
        <v>137000</v>
      </c>
      <c r="E47" s="19">
        <v>17000</v>
      </c>
      <c r="F47" s="3"/>
      <c r="G47" s="19">
        <v>15000</v>
      </c>
      <c r="H47" s="19">
        <v>15000</v>
      </c>
    </row>
    <row r="48" spans="1:8" ht="40.5" customHeight="1">
      <c r="A48" s="6">
        <v>36</v>
      </c>
      <c r="B48" s="9" t="s">
        <v>53</v>
      </c>
      <c r="C48" s="9" t="s">
        <v>45</v>
      </c>
      <c r="D48" s="19">
        <v>15000</v>
      </c>
      <c r="E48" s="19">
        <v>15000</v>
      </c>
      <c r="F48" s="3"/>
      <c r="G48" s="19">
        <v>10000</v>
      </c>
      <c r="H48" s="19">
        <v>10000</v>
      </c>
    </row>
    <row r="49" spans="1:8" ht="64.5" customHeight="1">
      <c r="A49" s="6">
        <v>37</v>
      </c>
      <c r="B49" s="18" t="s">
        <v>17</v>
      </c>
      <c r="C49" s="9" t="s">
        <v>23</v>
      </c>
      <c r="D49" s="19">
        <v>2050970.71</v>
      </c>
      <c r="E49" s="19">
        <v>61000</v>
      </c>
      <c r="F49" s="3"/>
      <c r="G49" s="19">
        <v>97625</v>
      </c>
      <c r="H49" s="19">
        <v>97625</v>
      </c>
    </row>
    <row r="50" spans="1:11" ht="35.25" customHeight="1">
      <c r="A50" s="6"/>
      <c r="B50" s="9" t="s">
        <v>54</v>
      </c>
      <c r="C50" s="9" t="s">
        <v>46</v>
      </c>
      <c r="D50" s="19">
        <f>SUM(D52+D53+D54)</f>
        <v>7193</v>
      </c>
      <c r="E50" s="19">
        <f>SUM(E52+E53+E54)</f>
        <v>7193</v>
      </c>
      <c r="F50" s="3"/>
      <c r="G50" s="19">
        <f>SUM(G52+G53+G54)</f>
        <v>3740</v>
      </c>
      <c r="H50" s="19">
        <f>SUM(H52+H53+H54)</f>
        <v>3740</v>
      </c>
      <c r="K50" s="25"/>
    </row>
    <row r="51" spans="1:8" ht="18" customHeight="1">
      <c r="A51" s="34" t="s">
        <v>29</v>
      </c>
      <c r="B51" s="34"/>
      <c r="C51" s="9"/>
      <c r="D51" s="31"/>
      <c r="E51" s="31"/>
      <c r="F51" s="3"/>
      <c r="G51" s="32"/>
      <c r="H51" s="32"/>
    </row>
    <row r="52" spans="1:8" ht="36" customHeight="1">
      <c r="A52" s="6">
        <v>38</v>
      </c>
      <c r="B52" s="9" t="s">
        <v>54</v>
      </c>
      <c r="C52" s="20" t="s">
        <v>38</v>
      </c>
      <c r="D52" s="19">
        <v>1299</v>
      </c>
      <c r="E52" s="19">
        <v>1299</v>
      </c>
      <c r="F52" s="3"/>
      <c r="G52" s="33">
        <v>0</v>
      </c>
      <c r="H52" s="33">
        <v>0</v>
      </c>
    </row>
    <row r="53" spans="1:8" ht="33.75" customHeight="1">
      <c r="A53" s="6">
        <v>39</v>
      </c>
      <c r="B53" s="9" t="s">
        <v>54</v>
      </c>
      <c r="C53" s="20" t="s">
        <v>39</v>
      </c>
      <c r="D53" s="19">
        <v>2379</v>
      </c>
      <c r="E53" s="19">
        <v>2379</v>
      </c>
      <c r="F53" s="3"/>
      <c r="G53" s="33">
        <v>0</v>
      </c>
      <c r="H53" s="33">
        <v>0</v>
      </c>
    </row>
    <row r="54" spans="1:8" ht="33" customHeight="1">
      <c r="A54" s="6">
        <v>40</v>
      </c>
      <c r="B54" s="9" t="s">
        <v>54</v>
      </c>
      <c r="C54" s="20" t="s">
        <v>87</v>
      </c>
      <c r="D54" s="19">
        <v>3515</v>
      </c>
      <c r="E54" s="19">
        <v>3515</v>
      </c>
      <c r="F54" s="3"/>
      <c r="G54" s="59">
        <v>3740</v>
      </c>
      <c r="H54" s="59">
        <v>3740</v>
      </c>
    </row>
    <row r="55" spans="1:8" ht="120.75" customHeight="1">
      <c r="A55" s="6">
        <v>41</v>
      </c>
      <c r="B55" s="18" t="s">
        <v>17</v>
      </c>
      <c r="C55" s="18" t="s">
        <v>56</v>
      </c>
      <c r="D55" s="19">
        <v>4000</v>
      </c>
      <c r="E55" s="19">
        <v>4000</v>
      </c>
      <c r="F55" s="3"/>
      <c r="G55" s="19">
        <v>4000</v>
      </c>
      <c r="H55" s="19">
        <v>4000</v>
      </c>
    </row>
    <row r="56" spans="1:8" ht="33" customHeight="1">
      <c r="A56" s="6">
        <v>42</v>
      </c>
      <c r="B56" s="9" t="s">
        <v>34</v>
      </c>
      <c r="C56" s="9" t="s">
        <v>47</v>
      </c>
      <c r="D56" s="19">
        <v>2117</v>
      </c>
      <c r="E56" s="19" t="s">
        <v>43</v>
      </c>
      <c r="F56" s="3"/>
      <c r="G56" s="57"/>
      <c r="H56" s="58"/>
    </row>
    <row r="57" spans="1:8" ht="63.75" customHeight="1">
      <c r="A57" s="6">
        <v>43</v>
      </c>
      <c r="B57" s="9" t="s">
        <v>10</v>
      </c>
      <c r="C57" s="9" t="s">
        <v>12</v>
      </c>
      <c r="D57" s="19" t="s">
        <v>11</v>
      </c>
      <c r="E57" s="19">
        <v>1500</v>
      </c>
      <c r="F57" s="3"/>
      <c r="G57" s="55" t="s">
        <v>89</v>
      </c>
      <c r="H57" s="56"/>
    </row>
    <row r="58" spans="1:8" ht="95.25" customHeight="1">
      <c r="A58" s="6">
        <v>44</v>
      </c>
      <c r="B58" s="26" t="s">
        <v>35</v>
      </c>
      <c r="C58" s="18" t="s">
        <v>48</v>
      </c>
      <c r="D58" s="3">
        <v>190000</v>
      </c>
      <c r="E58" s="19" t="s">
        <v>43</v>
      </c>
      <c r="F58" s="3"/>
      <c r="G58" s="57"/>
      <c r="H58" s="58"/>
    </row>
    <row r="59" spans="1:8" ht="49.5" customHeight="1">
      <c r="A59" s="6">
        <v>45</v>
      </c>
      <c r="B59" s="9" t="s">
        <v>59</v>
      </c>
      <c r="C59" s="18" t="s">
        <v>49</v>
      </c>
      <c r="D59" s="3">
        <v>111000</v>
      </c>
      <c r="E59" s="3" t="s">
        <v>42</v>
      </c>
      <c r="F59" s="3"/>
      <c r="G59" s="55" t="s">
        <v>88</v>
      </c>
      <c r="H59" s="56"/>
    </row>
    <row r="60" spans="1:8" ht="67.5" customHeight="1">
      <c r="A60" s="6">
        <v>46</v>
      </c>
      <c r="B60" s="9" t="s">
        <v>25</v>
      </c>
      <c r="C60" s="18" t="s">
        <v>51</v>
      </c>
      <c r="D60" s="3"/>
      <c r="E60" s="19" t="s">
        <v>43</v>
      </c>
      <c r="F60" s="3"/>
      <c r="G60" s="55" t="s">
        <v>89</v>
      </c>
      <c r="H60" s="56"/>
    </row>
    <row r="61" spans="1:8" ht="183.75" customHeight="1">
      <c r="A61" s="6">
        <v>47</v>
      </c>
      <c r="B61" s="9" t="s">
        <v>26</v>
      </c>
      <c r="C61" s="9" t="s">
        <v>50</v>
      </c>
      <c r="D61" s="3">
        <v>12000</v>
      </c>
      <c r="E61" s="19" t="s">
        <v>43</v>
      </c>
      <c r="F61" s="3"/>
      <c r="G61" s="55" t="s">
        <v>89</v>
      </c>
      <c r="H61" s="56"/>
    </row>
    <row r="62" spans="1:8" ht="18" customHeight="1">
      <c r="A62" s="51" t="s">
        <v>30</v>
      </c>
      <c r="B62" s="52"/>
      <c r="C62" s="53"/>
      <c r="D62" s="12"/>
      <c r="E62" s="24">
        <f>SUM(E45+E46+E47+E48+E49+E50+E55)</f>
        <v>261193</v>
      </c>
      <c r="F62" s="17"/>
      <c r="G62" s="24">
        <f>SUM(G45+G46+G47+G48+G49+G50+G55)</f>
        <v>336501.6</v>
      </c>
      <c r="H62" s="24">
        <f>SUM(H45+H46+H47+H48+H49+H50+H55)</f>
        <v>336501.6</v>
      </c>
    </row>
    <row r="63" spans="1:8" ht="18" customHeight="1">
      <c r="A63" s="39" t="s">
        <v>3</v>
      </c>
      <c r="B63" s="40"/>
      <c r="C63" s="41"/>
      <c r="D63" s="13"/>
      <c r="E63" s="24">
        <f>SUM(E39+E43+E62)</f>
        <v>566648.299</v>
      </c>
      <c r="F63" s="24">
        <f>SUM(F39+F43+F62)</f>
        <v>34970.799</v>
      </c>
      <c r="G63" s="24">
        <f>SUM(G39+G43+G62)</f>
        <v>427345.111</v>
      </c>
      <c r="H63" s="24">
        <f>SUM(H39+H43+H62)</f>
        <v>427330.216</v>
      </c>
    </row>
    <row r="64" spans="1:8" ht="15">
      <c r="A64" s="5"/>
      <c r="B64" s="4"/>
      <c r="C64" s="2"/>
      <c r="D64" s="2"/>
      <c r="E64" s="2"/>
      <c r="F64" s="2"/>
      <c r="G64" s="2"/>
      <c r="H64" s="2"/>
    </row>
    <row r="65" ht="12.75">
      <c r="E65" s="2"/>
    </row>
  </sheetData>
  <sheetProtection/>
  <mergeCells count="25">
    <mergeCell ref="G56:H56"/>
    <mergeCell ref="G57:H57"/>
    <mergeCell ref="G58:H58"/>
    <mergeCell ref="G59:H59"/>
    <mergeCell ref="G60:H60"/>
    <mergeCell ref="G61:H61"/>
    <mergeCell ref="A63:C63"/>
    <mergeCell ref="A62:C62"/>
    <mergeCell ref="A1:H1"/>
    <mergeCell ref="B3:B5"/>
    <mergeCell ref="A3:A5"/>
    <mergeCell ref="A40:H40"/>
    <mergeCell ref="F42:G42"/>
    <mergeCell ref="F41:G41"/>
    <mergeCell ref="A44:H44"/>
    <mergeCell ref="C3:C5"/>
    <mergeCell ref="A51:B51"/>
    <mergeCell ref="A43:C43"/>
    <mergeCell ref="E3:H3"/>
    <mergeCell ref="G4:H4"/>
    <mergeCell ref="E4:F4"/>
    <mergeCell ref="A6:H6"/>
    <mergeCell ref="A31:C31"/>
    <mergeCell ref="D3:D5"/>
    <mergeCell ref="A39:C39"/>
  </mergeCells>
  <printOptions horizontalCentered="1"/>
  <pageMargins left="0.3937007874015748" right="0.3937007874015748" top="1.1811023622047245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Главэкономики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Распопов</dc:creator>
  <cp:keywords/>
  <dc:description/>
  <cp:lastModifiedBy>zep</cp:lastModifiedBy>
  <cp:lastPrinted>2021-01-26T06:50:30Z</cp:lastPrinted>
  <dcterms:created xsi:type="dcterms:W3CDTF">2010-11-25T09:41:13Z</dcterms:created>
  <dcterms:modified xsi:type="dcterms:W3CDTF">2021-01-26T06:51:32Z</dcterms:modified>
  <cp:category/>
  <cp:version/>
  <cp:contentType/>
  <cp:contentStatus/>
</cp:coreProperties>
</file>